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37781\Documents\突破（セーフティ）\"/>
    </mc:Choice>
  </mc:AlternateContent>
  <bookViews>
    <workbookView xWindow="-105" yWindow="-105" windowWidth="19425" windowHeight="10305" tabRatio="900"/>
  </bookViews>
  <sheets>
    <sheet name="(イ)－②" sheetId="4" r:id="rId1"/>
    <sheet name="(イ)－②添付書類" sheetId="5" r:id="rId2"/>
  </sheets>
  <definedNames>
    <definedName name="_xlnm.Print_Area" localSheetId="0">'(イ)－②'!$B$2:$J$85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4" l="1"/>
  <c r="I48" i="4"/>
  <c r="H48" i="4"/>
  <c r="G48" i="4"/>
  <c r="B22" i="5" l="1"/>
  <c r="G54" i="4" s="1"/>
  <c r="B23" i="5"/>
  <c r="B24" i="5"/>
  <c r="D30" i="5" l="1"/>
  <c r="J54" i="4" s="1"/>
  <c r="D29" i="5"/>
  <c r="D28" i="5"/>
  <c r="D23" i="5"/>
  <c r="D22" i="5"/>
  <c r="H54" i="4" s="1"/>
  <c r="D24" i="5"/>
  <c r="B29" i="5"/>
  <c r="B30" i="5"/>
  <c r="I54" i="4" s="1"/>
  <c r="B28" i="5"/>
  <c r="D16" i="5"/>
  <c r="D15" i="5"/>
  <c r="D14" i="5"/>
  <c r="B16" i="5"/>
  <c r="B15" i="5"/>
  <c r="B14" i="5"/>
  <c r="F31" i="5"/>
  <c r="F25" i="5"/>
  <c r="F17" i="5"/>
  <c r="F11" i="5"/>
  <c r="C43" i="5" l="1"/>
  <c r="C37" i="5"/>
  <c r="F49" i="5"/>
  <c r="F47" i="5"/>
  <c r="H58" i="4"/>
  <c r="H56" i="4"/>
  <c r="H52" i="4"/>
  <c r="H50" i="4"/>
  <c r="B41" i="5"/>
  <c r="B35" i="5"/>
  <c r="F41" i="5"/>
  <c r="F35" i="5"/>
  <c r="I41" i="5" l="1"/>
  <c r="I47" i="5"/>
  <c r="I35" i="5"/>
  <c r="I44" i="4" l="1"/>
  <c r="I46" i="4"/>
  <c r="I42" i="4"/>
</calcChain>
</file>

<file path=xl/sharedStrings.xml><?xml version="1.0" encoding="utf-8"?>
<sst xmlns="http://schemas.openxmlformats.org/spreadsheetml/2006/main" count="143" uniqueCount="86">
  <si>
    <t>認定権者記載欄</t>
  </si>
  <si>
    <t xml:space="preserve">  　　多治見市長　様</t>
  </si>
  <si>
    <t>（表)</t>
  </si>
  <si>
    <t>記</t>
  </si>
  <si>
    <t>（留意事項）</t>
  </si>
  <si>
    <t>① 本認定とは別に、金融機関及び信用保証協会による金融上の審査があります。</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</si>
  <si>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</si>
  <si>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</si>
  <si>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</si>
  <si>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</si>
  <si>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</si>
  <si>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</si>
  <si>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</si>
  <si>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基づき認定されるようお願いします。</t>
  </si>
  <si>
    <t>② 市町村長又は特別区長から認定を受けた日から３０日以内に金融機関又は信用保証協会に</t>
    <phoneticPr fontId="1"/>
  </si>
  <si>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</si>
  <si>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</si>
  <si>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</si>
  <si>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</si>
  <si>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　　　　年　　　　　月　　　　日</t>
    <rPh sb="4" eb="5">
      <t>ネン</t>
    </rPh>
    <rPh sb="10" eb="11">
      <t>ガツ</t>
    </rPh>
    <rPh sb="15" eb="16">
      <t>ニチ</t>
    </rPh>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</si>
  <si>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</si>
  <si>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</si>
  <si>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</si>
  <si>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</si>
  <si>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令和</t>
    <rPh sb="0" eb="2">
      <t>レイワ</t>
    </rPh>
    <phoneticPr fontId="1"/>
  </si>
  <si>
    <t>円</t>
    <rPh sb="0" eb="1">
      <t>エン</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</si>
  <si>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</si>
  <si>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</si>
  <si>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が生じている為、</t>
    <phoneticPr fontId="1"/>
  </si>
  <si>
    <t>（注２）</t>
    <rPh sb="1" eb="2">
      <t>チュウ</t>
    </rPh>
    <phoneticPr fontId="1"/>
  </si>
  <si>
    <t>合　計【A】</t>
    <rPh sb="0" eb="1">
      <t>ア</t>
    </rPh>
    <rPh sb="2" eb="3">
      <t>ケイ</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</si>
  <si>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</si>
  <si>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</si>
  <si>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</si>
  <si>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</si>
  <si>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</si>
  <si>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</si>
  <si>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様式第５－（イ）－②</t>
    <phoneticPr fontId="1"/>
  </si>
  <si>
    <t>中小企業信用保険法第２条第５項第５号の規定による認定申請書（イ－②）</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</si>
  <si>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</si>
  <si>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</si>
  <si>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</si>
  <si>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【指定業種】</t>
    <rPh sb="1" eb="3">
      <t>シテイ</t>
    </rPh>
    <rPh sb="3" eb="5">
      <t>ギョウシュ</t>
    </rPh>
    <phoneticPr fontId="1"/>
  </si>
  <si>
    <t>（申請書イ―②：添付書類）</t>
    <rPh sb="1" eb="4">
      <t>シンセイショ</t>
    </rPh>
    <rPh sb="8" eb="10">
      <t>テンプ</t>
    </rPh>
    <rPh sb="10" eb="12">
      <t>ショルイ</t>
    </rPh>
    <phoneticPr fontId="1"/>
  </si>
  <si>
    <t>【企業全体】</t>
    <rPh sb="1" eb="3">
      <t>キギョウ</t>
    </rPh>
    <rPh sb="3" eb="5">
      <t>ゼンタイ</t>
    </rPh>
    <phoneticPr fontId="1"/>
  </si>
  <si>
    <t>合　計【Ｂ】</t>
    <rPh sb="0" eb="1">
      <t>ア</t>
    </rPh>
    <rPh sb="2" eb="3">
      <t>ケイ</t>
    </rPh>
    <phoneticPr fontId="1"/>
  </si>
  <si>
    <t>合　計【A’】</t>
    <rPh sb="0" eb="1">
      <t>ア</t>
    </rPh>
    <rPh sb="2" eb="3">
      <t>ケイ</t>
    </rPh>
    <phoneticPr fontId="1"/>
  </si>
  <si>
    <t>合　計【Ｂ’】</t>
    <rPh sb="0" eb="1">
      <t>ア</t>
    </rPh>
    <rPh sb="2" eb="3">
      <t>ケイ</t>
    </rPh>
    <phoneticPr fontId="1"/>
  </si>
  <si>
    <t>【Ａ’】　　　　　　　　</t>
    <phoneticPr fontId="1"/>
  </si>
  <si>
    <t>【Ａ’】</t>
    <phoneticPr fontId="1"/>
  </si>
  <si>
    <t>【Ｂ’】　　　　　　　　</t>
    <phoneticPr fontId="1"/>
  </si>
  <si>
    <t>【Ｂ】</t>
    <phoneticPr fontId="1"/>
  </si>
  <si>
    <t>【Ｂ’】</t>
    <phoneticPr fontId="1"/>
  </si>
  <si>
    <t>【Ａ】</t>
    <phoneticPr fontId="1"/>
  </si>
  <si>
    <t>【Ｂ】</t>
    <phoneticPr fontId="1"/>
  </si>
  <si>
    <t>（Ａ’－Ａ）</t>
    <phoneticPr fontId="1"/>
  </si>
  <si>
    <t>申込時点における最近３か月間の売上高等</t>
    <phoneticPr fontId="1"/>
  </si>
  <si>
    <t>指定業種の売上高等</t>
    <rPh sb="0" eb="2">
      <t>シテイ</t>
    </rPh>
    <rPh sb="2" eb="4">
      <t>ギョウシュ</t>
    </rPh>
    <rPh sb="5" eb="7">
      <t>ウリアゲ</t>
    </rPh>
    <rPh sb="7" eb="8">
      <t>ダカ</t>
    </rPh>
    <rPh sb="8" eb="9">
      <t>ナド</t>
    </rPh>
    <phoneticPr fontId="1"/>
  </si>
  <si>
    <t>全体の売上高等</t>
    <rPh sb="0" eb="2">
      <t>ゼンタイ</t>
    </rPh>
    <rPh sb="3" eb="7">
      <t>ウリアゲダカナド</t>
    </rPh>
    <phoneticPr fontId="1"/>
  </si>
  <si>
    <t>Ａ’：</t>
    <phoneticPr fontId="1"/>
  </si>
  <si>
    <t>Ｂ’：</t>
    <phoneticPr fontId="1"/>
  </si>
  <si>
    <t>指定業種の売上高等</t>
    <rPh sb="0" eb="4">
      <t>シテイギョウシュ</t>
    </rPh>
    <rPh sb="5" eb="8">
      <t>ウリアゲダカ</t>
    </rPh>
    <rPh sb="8" eb="9">
      <t>ナド</t>
    </rPh>
    <phoneticPr fontId="1"/>
  </si>
  <si>
    <t>全体の売上高等</t>
    <rPh sb="0" eb="2">
      <t>ゼンタイ</t>
    </rPh>
    <rPh sb="3" eb="5">
      <t>ウリアゲ</t>
    </rPh>
    <rPh sb="5" eb="6">
      <t>ダカ</t>
    </rPh>
    <rPh sb="6" eb="7">
      <t>トウ</t>
    </rPh>
    <phoneticPr fontId="1"/>
  </si>
  <si>
    <t>（注１）本様式は、指定業種と非指定業種を兼業している場合であって、全体の売上高等に占める</t>
    <phoneticPr fontId="1"/>
  </si>
  <si>
    <t>　　　 指定事業の売上高等の割合、指定業種及び申請者全体双方の売上高等の減少率が認定</t>
    <phoneticPr fontId="1"/>
  </si>
  <si>
    <t xml:space="preserve">       基準を満たす場合に使用する。</t>
    <phoneticPr fontId="1"/>
  </si>
  <si>
    <t xml:space="preserve">   分類業種名）を全て記載。</t>
    <phoneticPr fontId="1"/>
  </si>
  <si>
    <t xml:space="preserve">    　　                                  　　　　　　　            　           多治見市長　　髙　木　貴　行　</t>
    <phoneticPr fontId="1"/>
  </si>
  <si>
    <t>Ａ  ：</t>
    <phoneticPr fontId="1"/>
  </si>
  <si>
    <t>Ｂ  ：</t>
    <phoneticPr fontId="1"/>
  </si>
  <si>
    <t>（注２）　　　　　        には、「販売数量の減少」又は「売上高の減少」等を入れる。</t>
    <phoneticPr fontId="1"/>
  </si>
  <si>
    <t>　／Ａ’×１００</t>
    <phoneticPr fontId="1"/>
  </si>
  <si>
    <t>　／B’×１００</t>
    <phoneticPr fontId="1"/>
  </si>
  <si>
    <t>（Ｂ’－Ｂ）</t>
    <phoneticPr fontId="1"/>
  </si>
  <si>
    <t>最近３か月間における全体の売上高等に占める指定業種の売上高等の割合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</si>
  <si>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経営の安定に支障が生じておりますので 、 中小企業信用保険法第２条第５項第５号の規定に</t>
    <phoneticPr fontId="1"/>
  </si>
  <si>
    <t>上記期間に対応する前年の３か月間の売上高等</t>
    <rPh sb="0" eb="2">
      <t>ジョウキ</t>
    </rPh>
    <rPh sb="17" eb="19">
      <t>ウリアゲ</t>
    </rPh>
    <phoneticPr fontId="1"/>
  </si>
  <si>
    <t>（表２：最近３か月間の前年同期の売上高等）</t>
    <rPh sb="1" eb="2">
      <t>ヒョウ</t>
    </rPh>
    <rPh sb="4" eb="6">
      <t>サイキン</t>
    </rPh>
    <rPh sb="8" eb="9">
      <t>ゲツ</t>
    </rPh>
    <rPh sb="9" eb="10">
      <t>アイダ</t>
    </rPh>
    <rPh sb="11" eb="13">
      <t>ゼンネン</t>
    </rPh>
    <rPh sb="13" eb="15">
      <t>ドウキ</t>
    </rPh>
    <rPh sb="16" eb="18">
      <t>ウリアゲ</t>
    </rPh>
    <rPh sb="18" eb="19">
      <t>ダカ</t>
    </rPh>
    <rPh sb="19" eb="20">
      <t>ナド</t>
    </rPh>
    <phoneticPr fontId="1"/>
  </si>
  <si>
    <t>（表１：最近３か月間の売上高等）</t>
    <rPh sb="1" eb="2">
      <t>ヒョウ</t>
    </rPh>
    <rPh sb="4" eb="6">
      <t>サイキン</t>
    </rPh>
    <rPh sb="8" eb="9">
      <t>ゲツ</t>
    </rPh>
    <rPh sb="9" eb="10">
      <t>アイダ</t>
    </rPh>
    <rPh sb="11" eb="12">
      <t>ウ</t>
    </rPh>
    <rPh sb="12" eb="13">
      <t>ア</t>
    </rPh>
    <rPh sb="13" eb="14">
      <t>ダカ</t>
    </rPh>
    <rPh sb="14" eb="15">
      <t>ナド</t>
    </rPh>
    <phoneticPr fontId="1"/>
  </si>
  <si>
    <t>(1)最近３か月間の指定業種の売上高等の減少率</t>
    <rPh sb="8" eb="9">
      <t>アイダ</t>
    </rPh>
    <rPh sb="10" eb="12">
      <t>シテイ</t>
    </rPh>
    <rPh sb="12" eb="14">
      <t>ギョウシュ</t>
    </rPh>
    <phoneticPr fontId="1"/>
  </si>
  <si>
    <t>(2)最近３か月間の企業全体の売上高等の減少率</t>
    <rPh sb="8" eb="9">
      <t>アイダ</t>
    </rPh>
    <rPh sb="10" eb="12">
      <t>キギョウ</t>
    </rPh>
    <rPh sb="12" eb="14">
      <t>ゼンタイ</t>
    </rPh>
    <rPh sb="15" eb="17">
      <t>ウリアゲ</t>
    </rPh>
    <phoneticPr fontId="1"/>
  </si>
  <si>
    <t>２  売上高等</t>
    <phoneticPr fontId="1"/>
  </si>
  <si>
    <t>１   事業開始年月日　　　　　　　　　　　　　　　　　              　　                年　　　  月　　　  日</t>
    <phoneticPr fontId="1"/>
  </si>
  <si>
    <t>令和　　　年　　   月　　  日</t>
    <phoneticPr fontId="1"/>
  </si>
  <si>
    <t>(3)最近３か月間における企業全体の売上高等に占める指定業種の売上高等の割合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</si>
  <si>
    <t>多　商　第　　　　　　     号</t>
    <rPh sb="2" eb="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</si>
</sst>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令&quot;&quot;和&quot;##&quot;年&quot;"/>
    <numFmt numFmtId="177" formatCode="##&quot;月）&quot;"/>
    <numFmt numFmtId="178" formatCode="&quot;令&quot;&quot;和&quot;##&quot;年&quot;"/>
    <numFmt numFmtId="179" formatCode="##&quot;月  ～&quot;"/>
    <numFmt numFmtId="181" formatCode="0.0%"/>
  </numFmts>
  <fonts count="5"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lignment vertical="center"/>
    </xf>
    <xf numFmtId="38" fontId="2" fillId="0" borderId="0" xfId="1"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left"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0" fontId="2" fillId="0" borderId="20" xfId="0" applyFont="1" applyBorder="1" applyAlignment="1">
      <alignment horizontal="center" vertical="center"/>
    </xf>
    <xf numFmtId="9" fontId="2" fillId="0" borderId="0" xfId="0" applyNumberFormat="1" applyFont="1" applyAlignment="1">
      <alignment horizontal="center" vertical="center"/>
    </xf>
    <xf numFmtId="9" fontId="2" fillId="0" borderId="7" xfId="0" applyNumberFormat="1" applyFont="1" applyBorder="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2" fillId="0" borderId="0" xfId="0" applyFont="1" applyAlignment="1">
      <alignment horizontal="center" vertical="center" shrinkToFit="1"/>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0" borderId="6"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0" xfId="0" applyFont="1" applyAlignment="1">
      <alignment horizontal="center" vertical="center"/>
    </xf>
    <xf numFmtId="38" fontId="2" fillId="0" borderId="2" xfId="1" applyFont="1" applyBorder="1" applyAlignment="1">
      <alignment horizontal="center" vertical="center"/>
    </xf>
    <xf numFmtId="181" fontId="2" fillId="0" borderId="2" xfId="0" applyNumberFormat="1" applyFont="1" applyBorder="1" applyAlignment="1">
      <alignment horizontal="center" vertical="center"/>
    </xf>
    <xf numFmtId="181" fontId="2" fillId="0" borderId="8" xfId="0" applyNumberFormat="1" applyFont="1" applyBorder="1" applyAlignment="1">
      <alignment horizontal="center" vertical="center"/>
    </xf>
    <xf numFmtId="0" fontId="2" fillId="2" borderId="0" xfId="0" applyFont="1" applyFill="1" applyAlignment="1" applyProtection="1">
      <alignment horizontal="left" vertical="center" shrinkToFit="1"/>
      <protection locked="0"/>
    </xf>
    <xf numFmtId="0" fontId="2" fillId="0" borderId="7" xfId="0" applyFont="1" applyBorder="1" applyAlignment="1">
      <alignment horizontal="center" vertical="center"/>
    </xf>
    <xf numFmtId="0" fontId="2" fillId="2" borderId="2" xfId="0" applyFont="1" applyFill="1" applyBorder="1" applyAlignment="1" applyProtection="1">
      <alignment horizontal="right" vertical="center" shrinkToFit="1"/>
      <protection locked="0"/>
    </xf>
    <xf numFmtId="0" fontId="2" fillId="0" borderId="6" xfId="0" applyFont="1" applyBorder="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0" borderId="6" xfId="0" applyFont="1" applyBorder="1" applyAlignment="1">
      <alignment horizontal="left" vertical="center"/>
    </xf>
    <xf numFmtId="0" fontId="2" fillId="0" borderId="0" xfId="0" applyFont="1" applyAlignment="1">
      <alignment horizontal="left" vertical="center"/>
    </xf>
    <xf numFmtId="0" fontId="2" fillId="2" borderId="0" xfId="0" applyFont="1" applyFill="1" applyAlignment="1" applyProtection="1">
      <alignment horizontal="right" vertical="center" shrinkToFit="1"/>
      <protection locked="0"/>
    </xf>
    <xf numFmtId="0" fontId="2" fillId="2" borderId="7" xfId="0" applyFont="1" applyFill="1" applyBorder="1" applyAlignment="1" applyProtection="1">
      <alignment horizontal="right" vertical="center" shrinkToFit="1"/>
      <protection locked="0"/>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38" fontId="2" fillId="2" borderId="1" xfId="1" applyFont="1" applyFill="1" applyBorder="1" applyAlignment="1" applyProtection="1">
      <alignment horizontal="center" vertical="center"/>
      <protection locked="0"/>
    </xf>
    <xf numFmtId="0" fontId="2" fillId="0" borderId="0" xfId="0" applyFont="1" applyAlignment="1">
      <alignment horizontal="right" vertical="center"/>
    </xf>
    <xf numFmtId="0" fontId="2" fillId="2" borderId="0" xfId="0" applyFont="1" applyFill="1" applyAlignment="1" applyProtection="1">
      <alignment horizontal="left"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181" fontId="2" fillId="0" borderId="13" xfId="1" applyNumberFormat="1" applyFont="1" applyBorder="1" applyAlignment="1">
      <alignment horizontal="center" vertical="center"/>
    </xf>
    <xf numFmtId="181" fontId="2" fillId="0" borderId="14" xfId="1" applyNumberFormat="1" applyFont="1" applyBorder="1" applyAlignment="1">
      <alignment horizontal="center" vertical="center"/>
    </xf>
    <xf numFmtId="181" fontId="2" fillId="0" borderId="17" xfId="1" applyNumberFormat="1" applyFont="1" applyBorder="1" applyAlignment="1">
      <alignment horizontal="center" vertical="center"/>
    </xf>
    <xf numFmtId="181" fontId="2" fillId="0" borderId="18" xfId="1" applyNumberFormat="1" applyFont="1" applyBorder="1" applyAlignment="1">
      <alignment horizontal="center" vertical="center"/>
    </xf>
    <xf numFmtId="181" fontId="2" fillId="0" borderId="15" xfId="1" applyNumberFormat="1" applyFont="1" applyBorder="1" applyAlignment="1">
      <alignment horizontal="center" vertical="center"/>
    </xf>
    <xf numFmtId="181" fontId="2" fillId="0" borderId="16" xfId="1" applyNumberFormat="1" applyFont="1" applyBorder="1" applyAlignment="1">
      <alignment horizontal="center" vertical="center"/>
    </xf>
    <xf numFmtId="38" fontId="2" fillId="0" borderId="0" xfId="1" applyFont="1" applyAlignment="1">
      <alignment horizontal="center" vertical="center"/>
    </xf>
    <xf numFmtId="178" fontId="2" fillId="0" borderId="0" xfId="0" applyNumberFormat="1" applyFont="1" applyAlignment="1">
      <alignment horizontal="left" vertical="center"/>
    </xf>
    <xf numFmtId="181" fontId="0" fillId="0" borderId="8" xfId="0" applyNumberFormat="1" applyBorder="1" applyAlignment="1">
      <alignment horizontal="center" vertical="center"/>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left" vertical="center" shrinkToFit="1"/>
    </xf>
    <xf numFmtId="38" fontId="2" fillId="0" borderId="0" xfId="0" applyNumberFormat="1" applyFont="1" applyAlignment="1">
      <alignment horizontal="center" vertical="center"/>
    </xf>
    <xf numFmtId="0" fontId="2" fillId="0" borderId="18" xfId="0" applyFont="1" applyBorder="1" applyAlignment="1">
      <alignment horizontal="center"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Zeros="0" tabSelected="1" workbookViewId="0">
      <selection activeCell="B11" sqref="B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10.1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61" t="s">
        <v>0</v>
      </c>
      <c r="C2" s="61"/>
      <c r="D2" s="61"/>
      <c r="E2" s="62"/>
      <c r="F2" s="62"/>
      <c r="G2" s="62"/>
      <c r="H2" s="62"/>
      <c r="I2" s="62"/>
      <c r="J2" s="62"/>
    </row>
    <row r="3" spans="2:10" ht="21" customHeight="1" x14ac:dyDescent="0.15">
      <c r="B3" s="62"/>
      <c r="C3" s="62"/>
      <c r="D3" s="62"/>
      <c r="E3" s="63"/>
      <c r="F3" s="62"/>
      <c r="G3" s="62"/>
      <c r="H3" s="62"/>
      <c r="I3" s="62"/>
      <c r="J3" s="62"/>
    </row>
    <row r="4" spans="2:10" ht="21" customHeight="1" x14ac:dyDescent="0.15">
      <c r="B4" s="64"/>
      <c r="C4" s="64"/>
      <c r="D4" s="64"/>
      <c r="E4" s="62"/>
      <c r="F4" s="62"/>
      <c r="G4" s="62"/>
      <c r="H4" s="62"/>
      <c r="I4" s="62"/>
      <c r="J4" s="62"/>
    </row>
    <row r="5" spans="2:10" ht="8.25" customHeight="1" x14ac:dyDescent="0.15"/>
    <row r="6" spans="2:10" x14ac:dyDescent="0.15">
      <c r="B6" s="1" t="s">
        <v>37</v>
      </c>
    </row>
    <row r="7" spans="2:10" ht="6" customHeight="1" x14ac:dyDescent="0.15"/>
    <row r="8" spans="2:10" ht="6.75" customHeight="1" x14ac:dyDescent="0.15">
      <c r="B8" s="7"/>
      <c r="C8" s="8"/>
      <c r="D8" s="8"/>
      <c r="E8" s="8"/>
      <c r="F8" s="8"/>
      <c r="G8" s="8"/>
      <c r="H8" s="8"/>
      <c r="I8" s="8"/>
      <c r="J8" s="9"/>
    </row>
    <row r="9" spans="2:10" x14ac:dyDescent="0.15">
      <c r="B9" s="51" t="s">
        <v>38</v>
      </c>
      <c r="C9" s="44"/>
      <c r="D9" s="44"/>
      <c r="E9" s="44"/>
      <c r="F9" s="44"/>
      <c r="G9" s="44"/>
      <c r="H9" s="44"/>
      <c r="I9" s="44"/>
      <c r="J9" s="49"/>
    </row>
    <row r="10" spans="2:10" ht="9.6" customHeight="1" x14ac:dyDescent="0.15">
      <c r="B10" s="10"/>
      <c r="J10" s="11"/>
    </row>
    <row r="11" spans="2:10" ht="15" customHeight="1" x14ac:dyDescent="0.15">
      <c r="B11" s="42"/>
      <c r="C11" s="43"/>
      <c r="D11" s="43"/>
      <c r="E11" s="43"/>
      <c r="F11" s="43"/>
      <c r="G11" s="43"/>
      <c r="H11" s="59" t="s">
        <v>83</v>
      </c>
      <c r="I11" s="59"/>
      <c r="J11" s="60"/>
    </row>
    <row r="12" spans="2:10" ht="6.75" customHeight="1" x14ac:dyDescent="0.15">
      <c r="B12" s="14"/>
      <c r="C12" s="2"/>
      <c r="D12" s="2"/>
      <c r="E12" s="2"/>
      <c r="F12" s="2"/>
      <c r="G12" s="2"/>
      <c r="H12" s="2"/>
      <c r="I12" s="2"/>
      <c r="J12" s="15"/>
    </row>
    <row r="13" spans="2:10" x14ac:dyDescent="0.15">
      <c r="B13" s="57" t="s">
        <v>1</v>
      </c>
      <c r="C13" s="58"/>
      <c r="D13" s="58"/>
      <c r="J13" s="11"/>
    </row>
    <row r="14" spans="2:10" ht="17.25" customHeight="1" x14ac:dyDescent="0.15">
      <c r="B14" s="10"/>
      <c r="E14" s="44" t="s">
        <v>8</v>
      </c>
      <c r="F14" s="44"/>
      <c r="G14" s="44"/>
      <c r="H14" s="44"/>
      <c r="I14" s="44"/>
      <c r="J14" s="49"/>
    </row>
    <row r="15" spans="2:10" ht="3" customHeight="1" x14ac:dyDescent="0.15">
      <c r="B15" s="10"/>
      <c r="J15" s="11"/>
    </row>
    <row r="16" spans="2:10" ht="18" customHeight="1" x14ac:dyDescent="0.15">
      <c r="B16" s="10" t="s">
        <v>7</v>
      </c>
      <c r="F16" s="1" t="s">
        <v>10</v>
      </c>
      <c r="G16" s="48"/>
      <c r="H16" s="48"/>
      <c r="I16" s="48"/>
      <c r="J16" s="11"/>
    </row>
    <row r="17" spans="2:10" ht="3" customHeight="1" x14ac:dyDescent="0.15">
      <c r="B17" s="10"/>
      <c r="F17" s="1" t="s">
        <v>9</v>
      </c>
      <c r="J17" s="11"/>
    </row>
    <row r="18" spans="2:10" ht="18" customHeight="1" x14ac:dyDescent="0.15">
      <c r="B18" s="10"/>
      <c r="F18" s="1" t="s">
        <v>11</v>
      </c>
      <c r="G18" s="48"/>
      <c r="H18" s="48"/>
      <c r="I18" s="48"/>
      <c r="J18" s="49" t="s">
        <v>12</v>
      </c>
    </row>
    <row r="19" spans="2:10" ht="18" customHeight="1" x14ac:dyDescent="0.15">
      <c r="B19" s="10"/>
      <c r="F19" s="1" t="s">
        <v>26</v>
      </c>
      <c r="G19" s="48"/>
      <c r="H19" s="48"/>
      <c r="I19" s="48"/>
      <c r="J19" s="49"/>
    </row>
    <row r="20" spans="2:10" ht="9" customHeight="1" x14ac:dyDescent="0.15">
      <c r="B20" s="10"/>
      <c r="J20" s="11"/>
    </row>
    <row r="21" spans="2:10" ht="12.95" customHeight="1" x14ac:dyDescent="0.15">
      <c r="B21" s="10" t="s">
        <v>27</v>
      </c>
      <c r="G21" s="50" t="s">
        <v>29</v>
      </c>
      <c r="H21" s="50"/>
      <c r="I21" s="1" t="s">
        <v>28</v>
      </c>
      <c r="J21" s="11"/>
    </row>
    <row r="22" spans="2:10" ht="3" customHeight="1" x14ac:dyDescent="0.15">
      <c r="B22" s="10"/>
      <c r="G22" s="23"/>
      <c r="H22" s="23"/>
      <c r="J22" s="11"/>
    </row>
    <row r="23" spans="2:10" ht="12.95" customHeight="1" x14ac:dyDescent="0.15">
      <c r="B23" s="10" t="s">
        <v>75</v>
      </c>
      <c r="J23" s="11"/>
    </row>
    <row r="24" spans="2:10" ht="3" customHeight="1" x14ac:dyDescent="0.15">
      <c r="B24" s="10"/>
      <c r="J24" s="11"/>
    </row>
    <row r="25" spans="2:10" ht="12.95" customHeight="1" x14ac:dyDescent="0.15">
      <c r="B25" s="10" t="s">
        <v>13</v>
      </c>
      <c r="J25" s="11"/>
    </row>
    <row r="26" spans="2:10" ht="7.5" customHeight="1" x14ac:dyDescent="0.15">
      <c r="B26" s="10"/>
      <c r="J26" s="11"/>
    </row>
    <row r="27" spans="2:10" x14ac:dyDescent="0.15">
      <c r="B27" s="10" t="s">
        <v>2</v>
      </c>
      <c r="J27" s="11"/>
    </row>
    <row r="28" spans="2:10" ht="6" customHeight="1" x14ac:dyDescent="0.15">
      <c r="B28" s="10"/>
      <c r="J28" s="11"/>
    </row>
    <row r="29" spans="2:10" ht="21" customHeight="1" x14ac:dyDescent="0.15">
      <c r="B29" s="54"/>
      <c r="C29" s="54"/>
      <c r="D29" s="54"/>
      <c r="E29" s="55"/>
      <c r="F29" s="54"/>
      <c r="G29" s="54"/>
      <c r="H29" s="54"/>
      <c r="I29" s="54"/>
      <c r="J29" s="54"/>
    </row>
    <row r="30" spans="2:10" ht="21" customHeight="1" x14ac:dyDescent="0.15">
      <c r="B30" s="56"/>
      <c r="C30" s="56"/>
      <c r="D30" s="56"/>
      <c r="E30" s="54"/>
      <c r="F30" s="54"/>
      <c r="G30" s="54"/>
      <c r="H30" s="54"/>
      <c r="I30" s="54"/>
      <c r="J30" s="54"/>
    </row>
    <row r="31" spans="2:10" ht="7.5" customHeight="1" x14ac:dyDescent="0.15">
      <c r="B31" s="10"/>
      <c r="J31" s="11"/>
    </row>
    <row r="32" spans="2:10" ht="13.5" customHeight="1" x14ac:dyDescent="0.15">
      <c r="B32" s="10" t="s">
        <v>39</v>
      </c>
      <c r="J32" s="11"/>
    </row>
    <row r="33" spans="1:13" ht="3" customHeight="1" x14ac:dyDescent="0.15">
      <c r="B33" s="10"/>
      <c r="J33" s="11"/>
    </row>
    <row r="34" spans="1:13" ht="13.5" customHeight="1" x14ac:dyDescent="0.15">
      <c r="B34" s="10" t="s">
        <v>66</v>
      </c>
      <c r="J34" s="11"/>
    </row>
    <row r="35" spans="1:13" ht="2.25" customHeight="1" x14ac:dyDescent="0.15">
      <c r="B35" s="10"/>
      <c r="J35" s="11"/>
    </row>
    <row r="36" spans="1:13" x14ac:dyDescent="0.15">
      <c r="B36" s="51" t="s">
        <v>3</v>
      </c>
      <c r="C36" s="44"/>
      <c r="D36" s="44"/>
      <c r="E36" s="44"/>
      <c r="F36" s="44"/>
      <c r="G36" s="44"/>
      <c r="H36" s="44"/>
      <c r="I36" s="44"/>
      <c r="J36" s="49"/>
    </row>
    <row r="37" spans="1:13" ht="6" customHeight="1" x14ac:dyDescent="0.15">
      <c r="B37" s="12"/>
      <c r="C37" s="6"/>
      <c r="D37" s="6"/>
      <c r="E37" s="6"/>
      <c r="F37" s="6"/>
      <c r="G37" s="6"/>
      <c r="H37" s="6"/>
      <c r="I37" s="6"/>
      <c r="J37" s="13"/>
    </row>
    <row r="38" spans="1:13" ht="18" customHeight="1" x14ac:dyDescent="0.15">
      <c r="B38" s="10" t="s">
        <v>82</v>
      </c>
      <c r="E38" s="1" t="s">
        <v>9</v>
      </c>
      <c r="H38" s="52" t="s">
        <v>19</v>
      </c>
      <c r="I38" s="52"/>
      <c r="J38" s="53"/>
    </row>
    <row r="39" spans="1:13" ht="6" customHeight="1" x14ac:dyDescent="0.15">
      <c r="B39" s="10"/>
      <c r="J39" s="11"/>
    </row>
    <row r="40" spans="1:13" ht="18" customHeight="1" x14ac:dyDescent="0.15">
      <c r="B40" s="10" t="s">
        <v>81</v>
      </c>
      <c r="J40" s="11"/>
      <c r="M40" s="1" t="s">
        <v>18</v>
      </c>
    </row>
    <row r="41" spans="1:13" ht="6" customHeight="1" x14ac:dyDescent="0.15">
      <c r="B41" s="10"/>
      <c r="J41" s="11"/>
    </row>
    <row r="42" spans="1:13" ht="16.5" customHeight="1" x14ac:dyDescent="0.15">
      <c r="A42" s="11"/>
      <c r="B42" s="10"/>
      <c r="C42" s="39" t="s">
        <v>55</v>
      </c>
      <c r="D42" s="58" t="s">
        <v>71</v>
      </c>
      <c r="E42" s="58"/>
      <c r="G42" s="66" t="s">
        <v>40</v>
      </c>
      <c r="H42" s="66"/>
      <c r="I42" s="46">
        <f>'(イ)－②添付書類'!I35</f>
        <v>0.33300000000000002</v>
      </c>
      <c r="J42" s="47"/>
    </row>
    <row r="43" spans="1:13" ht="7.5" customHeight="1" x14ac:dyDescent="0.15">
      <c r="B43" s="10"/>
      <c r="H43" s="39"/>
      <c r="I43" s="28"/>
      <c r="J43" s="29"/>
    </row>
    <row r="44" spans="1:13" ht="16.5" customHeight="1" x14ac:dyDescent="0.15">
      <c r="B44" s="10"/>
      <c r="C44" s="39" t="s">
        <v>73</v>
      </c>
      <c r="D44" s="58" t="s">
        <v>72</v>
      </c>
      <c r="E44" s="58"/>
      <c r="G44" s="66" t="s">
        <v>41</v>
      </c>
      <c r="H44" s="66"/>
      <c r="I44" s="46">
        <f>'(イ)－②添付書類'!I41</f>
        <v>0.33300000000000002</v>
      </c>
      <c r="J44" s="47"/>
    </row>
    <row r="45" spans="1:13" ht="3" customHeight="1" x14ac:dyDescent="0.15">
      <c r="B45" s="10"/>
      <c r="C45" s="39"/>
      <c r="D45" s="39"/>
      <c r="J45" s="11"/>
    </row>
    <row r="46" spans="1:13" ht="19.5" customHeight="1" x14ac:dyDescent="0.15">
      <c r="B46" s="82" t="s">
        <v>74</v>
      </c>
      <c r="C46" s="83"/>
      <c r="D46" s="83"/>
      <c r="E46" s="83"/>
      <c r="F46" s="83"/>
      <c r="G46" s="83"/>
      <c r="H46" s="83"/>
      <c r="I46" s="46">
        <f>'(イ)－②添付書類'!I47</f>
        <v>0.5</v>
      </c>
      <c r="J46" s="81"/>
    </row>
    <row r="47" spans="1:13" ht="3" customHeight="1" x14ac:dyDescent="0.15">
      <c r="B47" s="10"/>
      <c r="C47" s="34"/>
      <c r="D47" s="35"/>
      <c r="E47" s="35"/>
      <c r="F47" s="35"/>
      <c r="G47" s="35"/>
      <c r="H47" s="35"/>
      <c r="I47" s="28"/>
      <c r="J47" s="36"/>
    </row>
    <row r="48" spans="1:13" x14ac:dyDescent="0.15">
      <c r="B48" s="10"/>
      <c r="C48" s="84" t="s">
        <v>56</v>
      </c>
      <c r="D48" s="84"/>
      <c r="E48" s="84"/>
      <c r="F48" s="84"/>
      <c r="G48" s="21">
        <f>'(イ)－②添付書類'!B8</f>
        <v>6</v>
      </c>
      <c r="H48" s="25">
        <f>'(イ)－②添付書類'!D8</f>
        <v>9</v>
      </c>
      <c r="I48" s="26">
        <f>'(イ)－②添付書類'!B10</f>
        <v>6</v>
      </c>
      <c r="J48" s="22">
        <f>'(イ)－②添付書類'!D10</f>
        <v>11</v>
      </c>
      <c r="K48" s="10"/>
    </row>
    <row r="49" spans="2:10" ht="3" customHeight="1" x14ac:dyDescent="0.15">
      <c r="B49" s="10"/>
      <c r="C49" s="34"/>
      <c r="D49" s="34"/>
      <c r="E49" s="34"/>
      <c r="F49" s="34"/>
      <c r="G49" s="21"/>
      <c r="H49" s="25"/>
      <c r="I49" s="26"/>
      <c r="J49" s="38"/>
    </row>
    <row r="50" spans="2:10" ht="16.5" customHeight="1" x14ac:dyDescent="0.15">
      <c r="B50" s="10"/>
      <c r="C50" s="16"/>
      <c r="D50" s="2" t="s">
        <v>68</v>
      </c>
      <c r="E50" s="58" t="s">
        <v>57</v>
      </c>
      <c r="F50" s="58"/>
      <c r="G50" s="16"/>
      <c r="H50" s="45">
        <f>'(イ)－②添付書類'!F11</f>
        <v>6000000</v>
      </c>
      <c r="I50" s="45"/>
      <c r="J50" s="17" t="s">
        <v>25</v>
      </c>
    </row>
    <row r="51" spans="2:10" ht="5.0999999999999996" customHeight="1" x14ac:dyDescent="0.15">
      <c r="B51" s="10"/>
      <c r="C51" s="16"/>
      <c r="D51" s="2"/>
      <c r="E51" s="16"/>
      <c r="F51" s="16"/>
      <c r="G51" s="16"/>
      <c r="H51" s="16"/>
      <c r="I51" s="16"/>
      <c r="J51" s="17"/>
    </row>
    <row r="52" spans="2:10" ht="16.5" customHeight="1" x14ac:dyDescent="0.15">
      <c r="B52" s="14"/>
      <c r="C52" s="21"/>
      <c r="D52" s="37" t="s">
        <v>69</v>
      </c>
      <c r="E52" s="80" t="s">
        <v>58</v>
      </c>
      <c r="F52" s="80"/>
      <c r="G52" s="6"/>
      <c r="H52" s="45">
        <f>'(イ)－②添付書類'!F17</f>
        <v>12000000</v>
      </c>
      <c r="I52" s="45"/>
      <c r="J52" s="17" t="s">
        <v>25</v>
      </c>
    </row>
    <row r="53" spans="2:10" ht="5.25" customHeight="1" x14ac:dyDescent="0.15">
      <c r="B53" s="10"/>
      <c r="H53" s="6"/>
      <c r="I53" s="6"/>
      <c r="J53" s="13"/>
    </row>
    <row r="54" spans="2:10" x14ac:dyDescent="0.15">
      <c r="B54" s="10"/>
      <c r="C54" s="84" t="s">
        <v>76</v>
      </c>
      <c r="D54" s="84"/>
      <c r="E54" s="84"/>
      <c r="F54" s="84"/>
      <c r="G54" s="21">
        <f>'(イ)－②添付書類'!B22</f>
        <v>5</v>
      </c>
      <c r="H54" s="25">
        <f>'(イ)－②添付書類'!D22</f>
        <v>9</v>
      </c>
      <c r="I54" s="26">
        <f>'(イ)－②添付書類'!B30</f>
        <v>5</v>
      </c>
      <c r="J54" s="38">
        <f>'(イ)－②添付書類'!D30</f>
        <v>11</v>
      </c>
    </row>
    <row r="55" spans="2:10" ht="5.25" customHeight="1" x14ac:dyDescent="0.15">
      <c r="B55" s="10"/>
      <c r="J55" s="11"/>
    </row>
    <row r="56" spans="2:10" ht="16.5" customHeight="1" x14ac:dyDescent="0.15">
      <c r="B56" s="10"/>
      <c r="D56" s="2" t="s">
        <v>59</v>
      </c>
      <c r="E56" s="58" t="s">
        <v>61</v>
      </c>
      <c r="F56" s="58"/>
      <c r="H56" s="45">
        <f>'(イ)－②添付書類'!F25</f>
        <v>9000000</v>
      </c>
      <c r="I56" s="45"/>
      <c r="J56" s="11" t="s">
        <v>25</v>
      </c>
    </row>
    <row r="57" spans="2:10" ht="5.45" customHeight="1" x14ac:dyDescent="0.15">
      <c r="B57" s="10"/>
      <c r="D57" s="2"/>
      <c r="J57" s="11"/>
    </row>
    <row r="58" spans="2:10" ht="16.5" customHeight="1" x14ac:dyDescent="0.15">
      <c r="B58" s="10"/>
      <c r="C58" s="21"/>
      <c r="D58" s="37" t="s">
        <v>60</v>
      </c>
      <c r="E58" s="80" t="s">
        <v>62</v>
      </c>
      <c r="F58" s="80"/>
      <c r="H58" s="45">
        <f>'(イ)－②添付書類'!F31</f>
        <v>18000000</v>
      </c>
      <c r="I58" s="45"/>
      <c r="J58" s="17" t="s">
        <v>25</v>
      </c>
    </row>
    <row r="59" spans="2:10" ht="6.75" customHeight="1" x14ac:dyDescent="0.15">
      <c r="B59" s="19"/>
      <c r="C59" s="5"/>
      <c r="D59" s="5"/>
      <c r="E59" s="5"/>
      <c r="F59" s="5"/>
      <c r="G59" s="5"/>
      <c r="H59" s="4"/>
      <c r="I59" s="4"/>
      <c r="J59" s="18"/>
    </row>
    <row r="60" spans="2:10" ht="6" customHeight="1" x14ac:dyDescent="0.15">
      <c r="H60" s="6"/>
      <c r="I60" s="6"/>
      <c r="J60" s="6"/>
    </row>
    <row r="61" spans="2:10" ht="13.5" customHeight="1" x14ac:dyDescent="0.15">
      <c r="B61" s="1" t="s">
        <v>63</v>
      </c>
    </row>
    <row r="62" spans="2:10" ht="3" customHeight="1" x14ac:dyDescent="0.15"/>
    <row r="63" spans="2:10" ht="13.5" customHeight="1" x14ac:dyDescent="0.15">
      <c r="B63" s="1" t="s">
        <v>64</v>
      </c>
    </row>
    <row r="64" spans="2:10" ht="3" customHeight="1" x14ac:dyDescent="0.15"/>
    <row r="65" spans="2:3" ht="14.1" customHeight="1" x14ac:dyDescent="0.15">
      <c r="B65" s="1" t="s">
        <v>65</v>
      </c>
    </row>
    <row r="66" spans="2:3" ht="3" customHeight="1" x14ac:dyDescent="0.15"/>
    <row r="67" spans="2:3" ht="13.5" customHeight="1" x14ac:dyDescent="0.15">
      <c r="B67" s="1" t="s">
        <v>70</v>
      </c>
      <c r="C67" s="5"/>
    </row>
    <row r="68" spans="2:3" ht="3" customHeight="1" x14ac:dyDescent="0.15"/>
    <row r="69" spans="2:3" ht="13.5" customHeight="1" x14ac:dyDescent="0.15">
      <c r="B69" s="1" t="s">
        <v>4</v>
      </c>
    </row>
    <row r="70" spans="2:3" ht="3" customHeight="1" x14ac:dyDescent="0.15"/>
    <row r="71" spans="2:3" ht="13.5" customHeight="1" x14ac:dyDescent="0.15">
      <c r="B71" s="1" t="s">
        <v>5</v>
      </c>
    </row>
    <row r="72" spans="2:3" ht="3" customHeight="1" x14ac:dyDescent="0.15"/>
    <row r="73" spans="2:3" ht="13.5" customHeight="1" x14ac:dyDescent="0.15">
      <c r="B73" s="1" t="s">
        <v>14</v>
      </c>
    </row>
    <row r="74" spans="2:3" ht="3" customHeight="1" x14ac:dyDescent="0.15"/>
    <row r="75" spans="2:3" ht="13.5" customHeight="1" x14ac:dyDescent="0.15">
      <c r="B75" s="1" t="s">
        <v>17</v>
      </c>
    </row>
    <row r="76" spans="2:3" ht="6" customHeight="1" x14ac:dyDescent="0.15"/>
    <row r="77" spans="2:3" ht="13.5" customHeight="1" x14ac:dyDescent="0.15">
      <c r="B77" s="1" t="s">
        <v>85</v>
      </c>
    </row>
    <row r="78" spans="2:3" ht="4.5" customHeight="1" x14ac:dyDescent="0.15"/>
    <row r="79" spans="2:3" ht="13.5" customHeight="1" x14ac:dyDescent="0.15">
      <c r="B79" s="1" t="s">
        <v>15</v>
      </c>
    </row>
    <row r="80" spans="2:3" ht="3" customHeight="1" x14ac:dyDescent="0.15"/>
    <row r="81" spans="2:2" ht="13.5" customHeight="1" x14ac:dyDescent="0.15">
      <c r="B81" s="1" t="s">
        <v>6</v>
      </c>
    </row>
    <row r="82" spans="2:2" ht="4.5" customHeight="1" x14ac:dyDescent="0.15"/>
    <row r="83" spans="2:2" ht="12.75" customHeight="1" x14ac:dyDescent="0.15">
      <c r="B83" s="1" t="s">
        <v>16</v>
      </c>
    </row>
    <row r="84" spans="2:2" ht="9" customHeight="1" x14ac:dyDescent="0.15"/>
    <row r="85" spans="2:2" ht="18" customHeight="1" x14ac:dyDescent="0.15">
      <c r="B85" s="1" t="s">
        <v>67</v>
      </c>
    </row>
  </sheetData>
  <sheetProtection sheet="1" objects="1" scenarios="1" selectLockedCells="1"/>
  <mergeCells count="43">
    <mergeCell ref="E56:F56"/>
    <mergeCell ref="E58:F58"/>
    <mergeCell ref="H56:I56"/>
    <mergeCell ref="I46:J46"/>
    <mergeCell ref="E50:F50"/>
    <mergeCell ref="E52:F52"/>
    <mergeCell ref="H50:I50"/>
    <mergeCell ref="H52:I52"/>
    <mergeCell ref="H58:I58"/>
    <mergeCell ref="B46:H46"/>
    <mergeCell ref="C48:F48"/>
    <mergeCell ref="C54:F54"/>
    <mergeCell ref="G42:H42"/>
    <mergeCell ref="G44:H44"/>
    <mergeCell ref="I44:J44"/>
    <mergeCell ref="D42:E42"/>
    <mergeCell ref="I42:J42"/>
    <mergeCell ref="D44:E44"/>
    <mergeCell ref="B30:D30"/>
    <mergeCell ref="E30:G30"/>
    <mergeCell ref="H30:J30"/>
    <mergeCell ref="B36:J36"/>
    <mergeCell ref="H38:J38"/>
    <mergeCell ref="G18:I18"/>
    <mergeCell ref="J18:J19"/>
    <mergeCell ref="G19:I19"/>
    <mergeCell ref="G21:H21"/>
    <mergeCell ref="B29:D29"/>
    <mergeCell ref="E29:G29"/>
    <mergeCell ref="H29:J29"/>
    <mergeCell ref="G16:I16"/>
    <mergeCell ref="B2:J2"/>
    <mergeCell ref="B3:D3"/>
    <mergeCell ref="E3:G3"/>
    <mergeCell ref="H3:J3"/>
    <mergeCell ref="B4:D4"/>
    <mergeCell ref="E4:G4"/>
    <mergeCell ref="H4:J4"/>
    <mergeCell ref="B9:J9"/>
    <mergeCell ref="B13:D13"/>
    <mergeCell ref="E14:F14"/>
    <mergeCell ref="G14:J14"/>
    <mergeCell ref="H11:J11"/>
  </mergeCells>
  <phoneticPr fontId="1"/>
  <conditionalFormatting sqref="I42:J44">
    <cfRule type="containsErrors" dxfId="2" priority="2">
      <formula>ISERROR(I42)</formula>
    </cfRule>
  </conditionalFormatting>
  <conditionalFormatting sqref="I46:J46">
    <cfRule type="containsErrors" dxfId="1" priority="1">
      <formula>ISERROR(I46)</formula>
    </cfRule>
  </conditionalFormatting>
  <pageMargins left="0.70866141732283472" right="0.70866141732283472" top="0.39370078740157483" bottom="0.47244094488188981" header="0.23622047244094491" footer="0.23622047244094491"/>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Zeros="0" zoomScaleNormal="100" workbookViewId="0">
      <selection activeCell="B8" sqref="B8"/>
    </sheetView>
  </sheetViews>
  <sheetFormatPr defaultColWidth="9" defaultRowHeight="14.25" x14ac:dyDescent="0.15"/>
  <cols>
    <col min="1" max="1" width="5.625" style="1" customWidth="1"/>
    <col min="2" max="5" width="6.625" style="1" customWidth="1"/>
    <col min="6" max="16384" width="9" style="1"/>
  </cols>
  <sheetData>
    <row r="1" spans="1:10" x14ac:dyDescent="0.15">
      <c r="A1" s="66" t="s">
        <v>43</v>
      </c>
      <c r="B1" s="66"/>
      <c r="C1" s="66"/>
      <c r="D1" s="66"/>
      <c r="E1" s="66"/>
      <c r="F1" s="66"/>
      <c r="G1" s="66"/>
      <c r="H1" s="66"/>
      <c r="I1" s="66"/>
      <c r="J1" s="66"/>
    </row>
    <row r="2" spans="1:10" ht="15" customHeight="1" x14ac:dyDescent="0.15"/>
    <row r="3" spans="1:10" ht="29.1" customHeight="1" x14ac:dyDescent="0.15">
      <c r="A3" s="1" t="s">
        <v>20</v>
      </c>
      <c r="C3" s="67"/>
      <c r="D3" s="67"/>
      <c r="E3" s="67"/>
      <c r="F3" s="67"/>
      <c r="G3" s="67"/>
      <c r="H3" s="67"/>
      <c r="I3" s="67"/>
    </row>
    <row r="4" spans="1:10" ht="11.1" customHeight="1" x14ac:dyDescent="0.15">
      <c r="C4" s="16"/>
      <c r="D4" s="16"/>
      <c r="E4" s="16"/>
      <c r="F4" s="16"/>
      <c r="G4" s="16"/>
      <c r="H4" s="16"/>
      <c r="I4" s="16"/>
    </row>
    <row r="5" spans="1:10" x14ac:dyDescent="0.15">
      <c r="A5" s="1" t="s">
        <v>78</v>
      </c>
    </row>
    <row r="6" spans="1:10" ht="6.95" customHeight="1" x14ac:dyDescent="0.15"/>
    <row r="7" spans="1:10" ht="18" customHeight="1" x14ac:dyDescent="0.15">
      <c r="A7" s="1" t="s">
        <v>42</v>
      </c>
    </row>
    <row r="8" spans="1:10" ht="20.100000000000001" customHeight="1" x14ac:dyDescent="0.15">
      <c r="A8" s="27" t="s">
        <v>21</v>
      </c>
      <c r="B8" s="41">
        <v>6</v>
      </c>
      <c r="C8" s="27" t="s">
        <v>22</v>
      </c>
      <c r="D8" s="41">
        <v>9</v>
      </c>
      <c r="E8" s="27" t="s">
        <v>23</v>
      </c>
      <c r="F8" s="65">
        <v>3000000</v>
      </c>
      <c r="G8" s="65"/>
      <c r="H8" s="65"/>
      <c r="I8" s="10" t="s">
        <v>25</v>
      </c>
      <c r="J8" s="30"/>
    </row>
    <row r="9" spans="1:10" ht="20.100000000000001" customHeight="1" x14ac:dyDescent="0.15">
      <c r="A9" s="3" t="s">
        <v>24</v>
      </c>
      <c r="B9" s="40">
        <v>6</v>
      </c>
      <c r="C9" s="3" t="s">
        <v>22</v>
      </c>
      <c r="D9" s="40">
        <v>10</v>
      </c>
      <c r="E9" s="3" t="s">
        <v>23</v>
      </c>
      <c r="F9" s="65">
        <v>2000000</v>
      </c>
      <c r="G9" s="65"/>
      <c r="H9" s="65"/>
      <c r="I9" s="10" t="s">
        <v>25</v>
      </c>
    </row>
    <row r="10" spans="1:10" ht="20.100000000000001" customHeight="1" x14ac:dyDescent="0.15">
      <c r="A10" s="3" t="s">
        <v>24</v>
      </c>
      <c r="B10" s="40">
        <v>6</v>
      </c>
      <c r="C10" s="3" t="s">
        <v>22</v>
      </c>
      <c r="D10" s="40">
        <v>11</v>
      </c>
      <c r="E10" s="3" t="s">
        <v>23</v>
      </c>
      <c r="F10" s="65">
        <v>1000000</v>
      </c>
      <c r="G10" s="65"/>
      <c r="H10" s="65"/>
      <c r="I10" s="10" t="s">
        <v>25</v>
      </c>
    </row>
    <row r="11" spans="1:10" ht="20.100000000000001" customHeight="1" x14ac:dyDescent="0.15">
      <c r="A11" s="68" t="s">
        <v>30</v>
      </c>
      <c r="B11" s="69"/>
      <c r="C11" s="69"/>
      <c r="D11" s="69"/>
      <c r="E11" s="63"/>
      <c r="F11" s="70">
        <f>SUM(F8:H10)</f>
        <v>6000000</v>
      </c>
      <c r="G11" s="71"/>
      <c r="H11" s="72"/>
      <c r="I11" s="10" t="s">
        <v>25</v>
      </c>
    </row>
    <row r="12" spans="1:10" ht="9.6" customHeight="1" x14ac:dyDescent="0.15"/>
    <row r="13" spans="1:10" ht="18" customHeight="1" x14ac:dyDescent="0.15">
      <c r="A13" s="1" t="s">
        <v>44</v>
      </c>
    </row>
    <row r="14" spans="1:10" ht="20.100000000000001" customHeight="1" x14ac:dyDescent="0.15">
      <c r="A14" s="27" t="s">
        <v>21</v>
      </c>
      <c r="B14" s="27">
        <f>B8</f>
        <v>6</v>
      </c>
      <c r="C14" s="27" t="s">
        <v>22</v>
      </c>
      <c r="D14" s="27">
        <f>D8</f>
        <v>9</v>
      </c>
      <c r="E14" s="27" t="s">
        <v>23</v>
      </c>
      <c r="F14" s="65">
        <v>6000000</v>
      </c>
      <c r="G14" s="65"/>
      <c r="H14" s="65"/>
      <c r="I14" s="10" t="s">
        <v>25</v>
      </c>
    </row>
    <row r="15" spans="1:10" ht="20.100000000000001" customHeight="1" x14ac:dyDescent="0.15">
      <c r="A15" s="3" t="s">
        <v>24</v>
      </c>
      <c r="B15" s="3">
        <f>B9</f>
        <v>6</v>
      </c>
      <c r="C15" s="3" t="s">
        <v>22</v>
      </c>
      <c r="D15" s="3">
        <f>D9</f>
        <v>10</v>
      </c>
      <c r="E15" s="3" t="s">
        <v>23</v>
      </c>
      <c r="F15" s="65">
        <v>4000000</v>
      </c>
      <c r="G15" s="65"/>
      <c r="H15" s="65"/>
      <c r="I15" s="10" t="s">
        <v>25</v>
      </c>
    </row>
    <row r="16" spans="1:10" ht="20.100000000000001" customHeight="1" x14ac:dyDescent="0.15">
      <c r="A16" s="3" t="s">
        <v>24</v>
      </c>
      <c r="B16" s="3">
        <f>B10</f>
        <v>6</v>
      </c>
      <c r="C16" s="3" t="s">
        <v>22</v>
      </c>
      <c r="D16" s="3">
        <f>D10</f>
        <v>11</v>
      </c>
      <c r="E16" s="3" t="s">
        <v>23</v>
      </c>
      <c r="F16" s="65">
        <v>2000000</v>
      </c>
      <c r="G16" s="65"/>
      <c r="H16" s="65"/>
      <c r="I16" s="10" t="s">
        <v>25</v>
      </c>
    </row>
    <row r="17" spans="1:9" ht="20.100000000000001" customHeight="1" x14ac:dyDescent="0.15">
      <c r="A17" s="68" t="s">
        <v>45</v>
      </c>
      <c r="B17" s="69"/>
      <c r="C17" s="69"/>
      <c r="D17" s="69"/>
      <c r="E17" s="63"/>
      <c r="F17" s="70">
        <f>SUM(F14:H16)</f>
        <v>12000000</v>
      </c>
      <c r="G17" s="71"/>
      <c r="H17" s="72"/>
      <c r="I17" s="10" t="s">
        <v>25</v>
      </c>
    </row>
    <row r="18" spans="1:9" ht="9.6" customHeight="1" x14ac:dyDescent="0.15"/>
    <row r="19" spans="1:9" x14ac:dyDescent="0.15">
      <c r="A19" s="1" t="s">
        <v>77</v>
      </c>
    </row>
    <row r="20" spans="1:9" ht="6.95" customHeight="1" x14ac:dyDescent="0.15"/>
    <row r="21" spans="1:9" ht="18" customHeight="1" x14ac:dyDescent="0.15">
      <c r="A21" s="1" t="s">
        <v>42</v>
      </c>
    </row>
    <row r="22" spans="1:9" ht="20.100000000000001" customHeight="1" x14ac:dyDescent="0.15">
      <c r="A22" s="27" t="s">
        <v>21</v>
      </c>
      <c r="B22" s="27">
        <f>IF(B8-1=-1,"",B8-1)</f>
        <v>5</v>
      </c>
      <c r="C22" s="27" t="s">
        <v>22</v>
      </c>
      <c r="D22" s="27">
        <f>D8</f>
        <v>9</v>
      </c>
      <c r="E22" s="27" t="s">
        <v>23</v>
      </c>
      <c r="F22" s="65">
        <v>4000000</v>
      </c>
      <c r="G22" s="65"/>
      <c r="H22" s="65"/>
      <c r="I22" s="10" t="s">
        <v>25</v>
      </c>
    </row>
    <row r="23" spans="1:9" ht="20.100000000000001" customHeight="1" x14ac:dyDescent="0.15">
      <c r="A23" s="3" t="s">
        <v>24</v>
      </c>
      <c r="B23" s="27">
        <f t="shared" ref="B23:B24" si="0">IF(B9-1=-1,"",B9-1)</f>
        <v>5</v>
      </c>
      <c r="C23" s="3" t="s">
        <v>22</v>
      </c>
      <c r="D23" s="3">
        <f>D9</f>
        <v>10</v>
      </c>
      <c r="E23" s="3" t="s">
        <v>23</v>
      </c>
      <c r="F23" s="65">
        <v>3000000</v>
      </c>
      <c r="G23" s="65"/>
      <c r="H23" s="65"/>
      <c r="I23" s="10" t="s">
        <v>25</v>
      </c>
    </row>
    <row r="24" spans="1:9" ht="20.100000000000001" customHeight="1" x14ac:dyDescent="0.15">
      <c r="A24" s="3" t="s">
        <v>24</v>
      </c>
      <c r="B24" s="27">
        <f t="shared" si="0"/>
        <v>5</v>
      </c>
      <c r="C24" s="3" t="s">
        <v>22</v>
      </c>
      <c r="D24" s="27">
        <f>D10</f>
        <v>11</v>
      </c>
      <c r="E24" s="3" t="s">
        <v>23</v>
      </c>
      <c r="F24" s="65">
        <v>2000000</v>
      </c>
      <c r="G24" s="65"/>
      <c r="H24" s="65"/>
      <c r="I24" s="10" t="s">
        <v>25</v>
      </c>
    </row>
    <row r="25" spans="1:9" ht="20.100000000000001" customHeight="1" x14ac:dyDescent="0.15">
      <c r="A25" s="68" t="s">
        <v>46</v>
      </c>
      <c r="B25" s="69"/>
      <c r="C25" s="69"/>
      <c r="D25" s="69"/>
      <c r="E25" s="63"/>
      <c r="F25" s="70">
        <f>SUM(F22:H24)</f>
        <v>9000000</v>
      </c>
      <c r="G25" s="71"/>
      <c r="H25" s="72"/>
      <c r="I25" s="10" t="s">
        <v>25</v>
      </c>
    </row>
    <row r="26" spans="1:9" ht="6.95" customHeight="1" x14ac:dyDescent="0.15"/>
    <row r="27" spans="1:9" ht="18" customHeight="1" x14ac:dyDescent="0.15">
      <c r="A27" s="1" t="s">
        <v>44</v>
      </c>
    </row>
    <row r="28" spans="1:9" ht="20.100000000000001" customHeight="1" x14ac:dyDescent="0.15">
      <c r="A28" s="27" t="s">
        <v>21</v>
      </c>
      <c r="B28" s="27">
        <f>B22</f>
        <v>5</v>
      </c>
      <c r="C28" s="27" t="s">
        <v>22</v>
      </c>
      <c r="D28" s="27">
        <f>D8</f>
        <v>9</v>
      </c>
      <c r="E28" s="27" t="s">
        <v>23</v>
      </c>
      <c r="F28" s="65">
        <v>8000000</v>
      </c>
      <c r="G28" s="65"/>
      <c r="H28" s="65"/>
      <c r="I28" s="10" t="s">
        <v>25</v>
      </c>
    </row>
    <row r="29" spans="1:9" ht="20.100000000000001" customHeight="1" x14ac:dyDescent="0.15">
      <c r="A29" s="3" t="s">
        <v>24</v>
      </c>
      <c r="B29" s="3">
        <f>B23</f>
        <v>5</v>
      </c>
      <c r="C29" s="3" t="s">
        <v>22</v>
      </c>
      <c r="D29" s="3">
        <f>D9</f>
        <v>10</v>
      </c>
      <c r="E29" s="3" t="s">
        <v>23</v>
      </c>
      <c r="F29" s="65">
        <v>6000000</v>
      </c>
      <c r="G29" s="65"/>
      <c r="H29" s="65"/>
      <c r="I29" s="10" t="s">
        <v>25</v>
      </c>
    </row>
    <row r="30" spans="1:9" ht="20.100000000000001" customHeight="1" x14ac:dyDescent="0.15">
      <c r="A30" s="3" t="s">
        <v>24</v>
      </c>
      <c r="B30" s="3">
        <f>B24</f>
        <v>5</v>
      </c>
      <c r="C30" s="3" t="s">
        <v>22</v>
      </c>
      <c r="D30" s="3">
        <f>D10</f>
        <v>11</v>
      </c>
      <c r="E30" s="3" t="s">
        <v>23</v>
      </c>
      <c r="F30" s="65">
        <v>4000000</v>
      </c>
      <c r="G30" s="65"/>
      <c r="H30" s="65"/>
      <c r="I30" s="10" t="s">
        <v>25</v>
      </c>
    </row>
    <row r="31" spans="1:9" ht="20.100000000000001" customHeight="1" x14ac:dyDescent="0.15">
      <c r="A31" s="68" t="s">
        <v>47</v>
      </c>
      <c r="B31" s="69"/>
      <c r="C31" s="69"/>
      <c r="D31" s="69"/>
      <c r="E31" s="63"/>
      <c r="F31" s="70">
        <f>SUM(F28:H30)</f>
        <v>18000000</v>
      </c>
      <c r="G31" s="71"/>
      <c r="H31" s="72"/>
      <c r="I31" s="10" t="s">
        <v>25</v>
      </c>
    </row>
    <row r="32" spans="1:9" ht="6.95" customHeight="1" x14ac:dyDescent="0.15"/>
    <row r="33" spans="1:10" x14ac:dyDescent="0.15">
      <c r="A33" s="1" t="s">
        <v>79</v>
      </c>
    </row>
    <row r="34" spans="1:10" ht="6.95" customHeight="1" thickBot="1" x14ac:dyDescent="0.2"/>
    <row r="35" spans="1:10" x14ac:dyDescent="0.15">
      <c r="A35" s="5" t="s">
        <v>48</v>
      </c>
      <c r="B35" s="45">
        <f>F25</f>
        <v>9000000</v>
      </c>
      <c r="C35" s="45"/>
      <c r="D35" s="4" t="s">
        <v>31</v>
      </c>
      <c r="E35" s="4" t="s">
        <v>32</v>
      </c>
      <c r="F35" s="45">
        <f>F11</f>
        <v>6000000</v>
      </c>
      <c r="G35" s="45"/>
      <c r="H35" s="44" t="s">
        <v>33</v>
      </c>
      <c r="I35" s="73">
        <f>ROUNDDOWN((B35-F35)/C37,3)</f>
        <v>0.33300000000000002</v>
      </c>
      <c r="J35" s="74"/>
    </row>
    <row r="36" spans="1:10" ht="5.0999999999999996" customHeight="1" x14ac:dyDescent="0.15">
      <c r="B36" s="24"/>
      <c r="C36" s="24"/>
      <c r="D36" s="6"/>
      <c r="E36" s="6"/>
      <c r="F36" s="24"/>
      <c r="G36" s="24"/>
      <c r="H36" s="44"/>
      <c r="I36" s="75"/>
      <c r="J36" s="76"/>
    </row>
    <row r="37" spans="1:10" ht="15" thickBot="1" x14ac:dyDescent="0.2">
      <c r="B37" s="6" t="s">
        <v>49</v>
      </c>
      <c r="C37" s="79">
        <f>F25</f>
        <v>9000000</v>
      </c>
      <c r="D37" s="79"/>
      <c r="E37" s="79"/>
      <c r="H37" s="44"/>
      <c r="I37" s="77"/>
      <c r="J37" s="78"/>
    </row>
    <row r="38" spans="1:10" x14ac:dyDescent="0.15">
      <c r="B38" s="6"/>
      <c r="C38" s="20"/>
      <c r="D38" s="20"/>
      <c r="E38" s="20"/>
      <c r="H38" s="6"/>
      <c r="I38" s="31"/>
      <c r="J38" s="31"/>
    </row>
    <row r="39" spans="1:10" x14ac:dyDescent="0.15">
      <c r="A39" s="1" t="s">
        <v>80</v>
      </c>
    </row>
    <row r="40" spans="1:10" ht="6.95" customHeight="1" thickBot="1" x14ac:dyDescent="0.2"/>
    <row r="41" spans="1:10" x14ac:dyDescent="0.15">
      <c r="A41" s="5" t="s">
        <v>50</v>
      </c>
      <c r="B41" s="45">
        <f>F31</f>
        <v>18000000</v>
      </c>
      <c r="C41" s="45"/>
      <c r="D41" s="4" t="s">
        <v>31</v>
      </c>
      <c r="E41" s="4" t="s">
        <v>51</v>
      </c>
      <c r="F41" s="45">
        <f>F17</f>
        <v>12000000</v>
      </c>
      <c r="G41" s="45"/>
      <c r="H41" s="44" t="s">
        <v>33</v>
      </c>
      <c r="I41" s="73">
        <f>ROUNDDOWN((B41-F41)/C43,3)</f>
        <v>0.33300000000000002</v>
      </c>
      <c r="J41" s="74"/>
    </row>
    <row r="42" spans="1:10" ht="5.0999999999999996" customHeight="1" x14ac:dyDescent="0.15">
      <c r="B42" s="24"/>
      <c r="C42" s="24"/>
      <c r="D42" s="6"/>
      <c r="E42" s="6"/>
      <c r="F42" s="24"/>
      <c r="G42" s="24"/>
      <c r="H42" s="44"/>
      <c r="I42" s="75"/>
      <c r="J42" s="76"/>
    </row>
    <row r="43" spans="1:10" ht="15" thickBot="1" x14ac:dyDescent="0.2">
      <c r="B43" s="6" t="s">
        <v>52</v>
      </c>
      <c r="C43" s="79">
        <f>F31</f>
        <v>18000000</v>
      </c>
      <c r="D43" s="79"/>
      <c r="E43" s="79"/>
      <c r="H43" s="44"/>
      <c r="I43" s="77"/>
      <c r="J43" s="78"/>
    </row>
    <row r="44" spans="1:10" x14ac:dyDescent="0.15">
      <c r="B44" s="6"/>
      <c r="C44" s="20"/>
      <c r="D44" s="20"/>
      <c r="E44" s="20"/>
      <c r="H44" s="6"/>
      <c r="I44" s="31"/>
      <c r="J44" s="31"/>
    </row>
    <row r="45" spans="1:10" x14ac:dyDescent="0.15">
      <c r="A45" s="1" t="s">
        <v>84</v>
      </c>
    </row>
    <row r="46" spans="1:10" ht="6.95" customHeight="1" thickBot="1" x14ac:dyDescent="0.2"/>
    <row r="47" spans="1:10" x14ac:dyDescent="0.15">
      <c r="B47" s="33"/>
      <c r="C47" s="33"/>
      <c r="E47" s="4" t="s">
        <v>53</v>
      </c>
      <c r="F47" s="45">
        <f>F11</f>
        <v>6000000</v>
      </c>
      <c r="G47" s="45"/>
      <c r="H47" s="86" t="s">
        <v>33</v>
      </c>
      <c r="I47" s="73">
        <f>ROUNDDOWN(F47/F49,3)</f>
        <v>0.5</v>
      </c>
      <c r="J47" s="74"/>
    </row>
    <row r="48" spans="1:10" ht="5.0999999999999996" customHeight="1" x14ac:dyDescent="0.15">
      <c r="B48" s="24"/>
      <c r="C48" s="24"/>
      <c r="D48" s="6"/>
      <c r="E48" s="6"/>
      <c r="F48" s="24"/>
      <c r="G48" s="24"/>
      <c r="H48" s="86"/>
      <c r="I48" s="75"/>
      <c r="J48" s="76"/>
    </row>
    <row r="49" spans="1:10" ht="15" thickBot="1" x14ac:dyDescent="0.2">
      <c r="B49" s="6"/>
      <c r="C49" s="32"/>
      <c r="D49" s="32"/>
      <c r="E49" s="20" t="s">
        <v>54</v>
      </c>
      <c r="F49" s="85">
        <f>F17</f>
        <v>12000000</v>
      </c>
      <c r="G49" s="44"/>
      <c r="H49" s="86"/>
      <c r="I49" s="77"/>
      <c r="J49" s="78"/>
    </row>
    <row r="50" spans="1:10" ht="9.9499999999999993" customHeight="1" x14ac:dyDescent="0.15">
      <c r="B50" s="6"/>
      <c r="C50" s="20"/>
      <c r="E50" s="20"/>
      <c r="H50" s="6"/>
      <c r="I50" s="31"/>
      <c r="J50" s="31"/>
    </row>
    <row r="51" spans="1:10" x14ac:dyDescent="0.15">
      <c r="A51" s="1" t="s">
        <v>34</v>
      </c>
    </row>
    <row r="52" spans="1:10" x14ac:dyDescent="0.15">
      <c r="A52" s="1" t="s">
        <v>36</v>
      </c>
    </row>
    <row r="53" spans="1:10" x14ac:dyDescent="0.15">
      <c r="A53" s="1" t="s">
        <v>35</v>
      </c>
    </row>
  </sheetData>
  <sheetProtection sheet="1" objects="1" scenarios="1" selectLockedCells="1"/>
  <mergeCells count="36">
    <mergeCell ref="F49:G49"/>
    <mergeCell ref="I41:J43"/>
    <mergeCell ref="C43:E43"/>
    <mergeCell ref="B41:C41"/>
    <mergeCell ref="F41:G41"/>
    <mergeCell ref="H41:H43"/>
    <mergeCell ref="F47:G47"/>
    <mergeCell ref="H47:H49"/>
    <mergeCell ref="I47:J49"/>
    <mergeCell ref="F14:H14"/>
    <mergeCell ref="F15:H15"/>
    <mergeCell ref="A17:E17"/>
    <mergeCell ref="F16:H16"/>
    <mergeCell ref="F17:H17"/>
    <mergeCell ref="F22:H22"/>
    <mergeCell ref="I35:J37"/>
    <mergeCell ref="C37:E37"/>
    <mergeCell ref="B35:C35"/>
    <mergeCell ref="F35:G35"/>
    <mergeCell ref="H35:H37"/>
    <mergeCell ref="F30:H30"/>
    <mergeCell ref="A31:E31"/>
    <mergeCell ref="F31:H31"/>
    <mergeCell ref="F23:H23"/>
    <mergeCell ref="F24:H24"/>
    <mergeCell ref="A25:E25"/>
    <mergeCell ref="F25:H25"/>
    <mergeCell ref="F28:H28"/>
    <mergeCell ref="F29:H29"/>
    <mergeCell ref="A11:E11"/>
    <mergeCell ref="F11:H11"/>
    <mergeCell ref="A1:J1"/>
    <mergeCell ref="C3:I3"/>
    <mergeCell ref="F8:H8"/>
    <mergeCell ref="F9:H9"/>
    <mergeCell ref="F10:H10"/>
  </mergeCells>
  <phoneticPr fontId="1"/>
  <conditionalFormatting sqref="I35:J38 I41:J44 I47:J50">
    <cfRule type="containsErrors" dxfId="0" priority="1">
      <formula>ISERROR(I35)</formula>
    </cfRule>
  </conditionalFormatting>
  <pageMargins left="1.07" right="0.7" top="0.75" bottom="0.75" header="0.280000000000000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vt:lpstr>
      <vt:lpstr>(イ)－②添付書類</vt:lpstr>
      <vt:lpstr>'(イ)－②'!Print_Area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奥村 佳史</cp:lastModifiedBy>
  <cp:lastPrinted>2024-12-06T01:13:16Z</cp:lastPrinted>
  <dcterms:created xsi:type="dcterms:W3CDTF">2024-11-27T11:06:42Z</dcterms:created>
  <dcterms:modified xsi:type="dcterms:W3CDTF">2025-06-10T00:05:29Z</dcterms:modified>
</cp:coreProperties>
</file>