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mc:AlternateContent xmlns:mc="http://schemas.openxmlformats.org/markup-compatibility/2006">
    <mc:Choice Requires="x15">
      <x15ac:absPath xmlns:x15ac="http://schemas.microsoft.com/office/spreadsheetml/2010/11/ac" url="C:\Users\0036647\Downloads\20250908_R5財政状況資料集結合(公会計分)\"/>
    </mc:Choice>
  </mc:AlternateContent>
  <xr:revisionPtr revIDLastSave="0" documentId="13_ncr:1_{810C18B8-61F9-4178-B0A7-DD7F7F2FD5FA}" xr6:coauthVersionLast="47" xr6:coauthVersionMax="47" xr10:uidLastSave="{00000000-0000-0000-0000-000000000000}"/>
  <bookViews>
    <workbookView xWindow="-120" yWindow="-120" windowWidth="20730" windowHeight="11040" tabRatio="719" firstSheet="10" activeTab="1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C37" i="10"/>
  <c r="BE36" i="10"/>
  <c r="BE35" i="10"/>
  <c r="C35" i="10"/>
  <c r="C36" i="10" s="1"/>
  <c r="BE34" i="10"/>
  <c r="C34" i="10"/>
  <c r="U34" i="10" l="1"/>
  <c r="U35" i="10" s="1"/>
  <c r="U36" i="10" s="1"/>
  <c r="U37"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CO40" i="10" s="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<sst xmlns="http://schemas.openxmlformats.org/spreadsheetml/2006/main" count="1195" uniqueCount="605">
  <si>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</si>
  <si>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</si>
  <si>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</si>
  <si>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</si>
  <si>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</si>
  <si>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</si>
  <si>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</si>
  <si>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</si>
  <si>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</si>
  <si>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</si>
  <si>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</si>
  <si>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</si>
  <si>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</si>
  <si>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</si>
  <si>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</si>
  <si>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</si>
  <si>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</si>
  <si>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</si>
  <si>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</si>
  <si>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</si>
  <si>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</si>
  <si>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</si>
  <si>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</si>
  <si>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</si>
  <si>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</si>
  <si>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</si>
  <si>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</si>
  <si>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</si>
  <si>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</si>
  <si>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</si>
  <si>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</si>
  <si>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</si>
  <si>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</si>
  <si>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</si>
  <si>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</si>
  <si>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</si>
  <si>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</si>
  <si>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</si>
  <si>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</si>
  <si>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</si>
  <si>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</si>
  <si>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</si>
  <si>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</si>
  <si>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</si>
  <si>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</si>
  <si>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</si>
  <si>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</si>
  <si>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</si>
  <si>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</si>
  <si>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</si>
  <si>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</si>
  <si>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</si>
  <si>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</si>
  <si>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</si>
  <si>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</si>
  <si>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</si>
  <si>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</si>
  <si>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</si>
  <si>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</si>
  <si>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</si>
  <si>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</si>
  <si>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</si>
  <si>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</si>
  <si>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</si>
  <si>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</si>
  <si>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</si>
  <si>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</si>
  <si>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</si>
  <si>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</si>
  <si>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</si>
  <si>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</si>
  <si>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</si>
  <si>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</si>
  <si>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</si>
  <si>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</si>
  <si>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</si>
  <si>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</si>
  <si>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</si>
  <si>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</si>
  <si>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</si>
  <si>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</si>
  <si>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</si>
  <si>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</si>
  <si>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</si>
  <si>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</si>
  <si>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</si>
  <si>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</si>
  <si>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</si>
  <si>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</si>
  <si>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</si>
  <si>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</si>
  <si>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</si>
  <si>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</si>
  <si>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</si>
  <si>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多治見市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</si>
  <si>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</si>
  <si>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</si>
  <si>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</si>
  <si>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</si>
  <si>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</si>
  <si>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</si>
  <si>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</si>
  <si>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</si>
  <si>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</si>
  <si>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</si>
  <si>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</si>
  <si>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</si>
  <si>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</si>
  <si>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</si>
  <si>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</si>
  <si>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</si>
  <si>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</si>
  <si>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</si>
  <si>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</si>
  <si>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</si>
  <si>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</si>
  <si>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</si>
  <si>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</si>
  <si>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</si>
  <si>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</si>
  <si>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</si>
  <si>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</si>
  <si>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</si>
  <si>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</si>
  <si>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</si>
  <si>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</si>
  <si>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</si>
  <si>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</si>
  <si>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</si>
  <si>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</si>
  <si>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</si>
  <si>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</si>
  <si>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</si>
  <si>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</si>
  <si>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</si>
  <si>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</si>
  <si>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</si>
  <si>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</si>
  <si>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</si>
  <si>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</si>
  <si>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</si>
  <si>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</si>
  <si>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</si>
  <si>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</si>
  <si>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-1.4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</si>
  <si>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</si>
  <si>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</si>
  <si>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</si>
  <si>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</si>
  <si>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</si>
  <si>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</si>
  <si>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</si>
  <si>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</si>
  <si>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</si>
  <si>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</si>
  <si>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</si>
  <si>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</si>
  <si>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</si>
  <si>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</si>
  <si>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</si>
  <si>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</si>
  <si>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</si>
  <si>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</si>
  <si>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</si>
  <si>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</si>
  <si>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</si>
  <si>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</si>
  <si>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</si>
  <si>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</si>
  <si>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</si>
  <si>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</si>
  <si>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</si>
  <si>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</si>
  <si>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</si>
  <si>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</si>
  <si>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</si>
  <si>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</si>
  <si>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</si>
  <si>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</si>
  <si>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</si>
  <si>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</si>
  <si>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</si>
  <si>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</si>
  <si>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</si>
  <si>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</si>
  <si>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</si>
  <si>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</si>
  <si>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</si>
  <si>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</si>
  <si>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</si>
  <si>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</si>
  <si>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</si>
  <si>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</si>
  <si>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</si>
  <si>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</si>
  <si>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</si>
  <si>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</si>
  <si>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</si>
  <si>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</si>
  <si>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</si>
  <si>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</si>
  <si>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</si>
  <si>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</si>
  <si>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岐阜県多治見市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</si>
  <si>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</si>
  <si>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</si>
  <si>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</si>
  <si>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</si>
  <si>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</si>
  <si>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</si>
  <si>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</si>
  <si>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</si>
  <si>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</si>
  <si>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</si>
  <si>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</si>
  <si>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</si>
  <si>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</si>
  <si>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</si>
  <si>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</si>
  <si>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</si>
  <si>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</si>
  <si>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</si>
  <si>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</si>
  <si>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</si>
  <si>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</si>
  <si>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</si>
  <si>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</si>
  <si>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</si>
  <si>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</si>
  <si>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</si>
  <si>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</si>
  <si>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</si>
  <si>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</si>
  <si>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</si>
  <si>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</si>
  <si>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</si>
  <si>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</si>
  <si>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</si>
  <si>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</si>
  <si>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</si>
  <si>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</si>
  <si>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</si>
  <si>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</si>
  <si>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</si>
  <si>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</si>
  <si>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</si>
  <si>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</si>
  <si>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</si>
  <si>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</si>
  <si>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</si>
  <si>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</si>
  <si>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</si>
  <si>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</si>
  <si>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</si>
  <si>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</si>
  <si>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</si>
  <si>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</si>
  <si>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</si>
  <si>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</si>
  <si>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</si>
  <si>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</si>
  <si>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</si>
  <si>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</si>
  <si>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</si>
  <si>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</si>
  <si>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</si>
  <si>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</si>
  <si>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</si>
  <si>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</si>
  <si>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</si>
  <si>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</si>
  <si>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</si>
  <si>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</si>
  <si>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</si>
  <si>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</si>
  <si>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</si>
  <si>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</si>
  <si>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</si>
  <si>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</si>
  <si>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</si>
  <si>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</si>
  <si>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</si>
  <si>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</si>
  <si>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</si>
  <si>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</si>
  <si>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</si>
  <si>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</si>
  <si>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</si>
  <si>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</si>
  <si>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</si>
  <si>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</si>
  <si>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</si>
  <si>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</si>
  <si>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</si>
  <si>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</si>
  <si>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</si>
  <si>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</si>
  <si>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</si>
  <si>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</si>
  <si>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</si>
  <si>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</si>
  <si>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</si>
  <si>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</si>
  <si>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</si>
  <si>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</si>
  <si>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</si>
  <si>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</si>
  <si>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</si>
  <si>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</si>
  <si>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</si>
  <si>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</si>
  <si>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</si>
  <si>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</si>
  <si>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</si>
  <si>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</si>
  <si>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</si>
  <si>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</si>
  <si>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</si>
  <si>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</si>
  <si>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</si>
  <si>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</si>
  <si>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</si>
  <si>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</si>
  <si>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</si>
  <si>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</si>
  <si>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</si>
  <si>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</si>
  <si>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</si>
  <si>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</si>
  <si>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</si>
  <si>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</si>
  <si>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</si>
  <si>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</si>
  <si>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</si>
  <si>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</si>
  <si>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</si>
  <si>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</si>
  <si>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</si>
  <si>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</si>
  <si>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</si>
  <si>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</si>
  <si>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</si>
  <si>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</si>
  <si>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</si>
  <si>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</si>
  <si>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</si>
  <si>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</si>
  <si>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</si>
  <si>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</si>
  <si>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</si>
  <si>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</si>
  <si>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</si>
  <si>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</si>
  <si>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</si>
  <si>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岐阜県多治見市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</si>
  <si>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</si>
  <si>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</si>
  <si>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</si>
  <si>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</si>
  <si>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</si>
  <si>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</si>
  <si>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</si>
  <si>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</si>
  <si>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</si>
  <si>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</si>
  <si>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</si>
  <si>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</si>
  <si>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</si>
  <si>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</si>
  <si>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</si>
  <si>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</si>
  <si>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</si>
  <si>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</si>
  <si>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</si>
  <si>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</si>
  <si>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</si>
  <si>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市営住宅敷金等特別会計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</si>
  <si>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</si>
  <si>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</si>
  <si>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</si>
  <si>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</si>
  <si>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</si>
  <si>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</si>
  <si>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</si>
  <si>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</si>
  <si>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</si>
  <si>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</si>
  <si>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</si>
  <si>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</si>
  <si>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</si>
  <si>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</si>
  <si>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</si>
  <si>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</si>
  <si>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駐車場事業特別会計</t>
    <phoneticPr fontId="5"/>
  </si>
  <si>
    <t>水道事業会計</t>
    <phoneticPr fontId="5"/>
  </si>
  <si>
    <t>法適用企業</t>
    <phoneticPr fontId="5"/>
  </si>
  <si>
    <t>病院事業会計</t>
    <phoneticPr fontId="5"/>
  </si>
  <si>
    <t>下水道事業会計</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</si>
  <si>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</si>
  <si>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</si>
  <si>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</si>
  <si>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</si>
  <si>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</si>
  <si>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</si>
  <si>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</si>
  <si>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</si>
  <si>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</si>
  <si>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</si>
  <si>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</si>
  <si>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</si>
  <si>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</si>
  <si>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</si>
  <si>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</si>
  <si>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</si>
  <si>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</si>
  <si>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</si>
  <si>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</si>
  <si>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</si>
  <si>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</si>
  <si>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</si>
  <si>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</si>
  <si>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</si>
  <si>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</si>
  <si>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</si>
  <si>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</si>
  <si>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</si>
  <si>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</si>
  <si>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</si>
  <si>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</si>
  <si>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</si>
  <si>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</si>
  <si>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</si>
  <si>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</si>
  <si>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</si>
  <si>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</si>
  <si>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</si>
  <si>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</si>
  <si>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</si>
  <si>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</si>
  <si>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</si>
  <si>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</si>
  <si>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</si>
  <si>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</si>
  <si>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</si>
  <si>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</si>
  <si>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</si>
  <si>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</si>
  <si>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</si>
  <si>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</si>
  <si>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</si>
  <si>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</si>
  <si>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</si>
  <si>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</si>
  <si>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</si>
  <si>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</si>
  <si>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</si>
  <si>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</si>
  <si>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</si>
  <si>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</si>
  <si>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</si>
  <si>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</si>
  <si>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</si>
  <si>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</si>
  <si>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</si>
  <si>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</si>
  <si>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</si>
  <si>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</si>
  <si>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</si>
  <si>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</si>
  <si>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</si>
  <si>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</si>
  <si>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</si>
  <si>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</si>
  <si>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</si>
  <si>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</si>
  <si>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</si>
  <si>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</si>
  <si>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</si>
  <si>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</si>
  <si>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</si>
  <si>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</si>
  <si>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</si>
  <si>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</si>
  <si>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</si>
  <si>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</si>
  <si>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</si>
  <si>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</si>
  <si>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</si>
  <si>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</si>
  <si>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</si>
  <si>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</si>
  <si>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</si>
  <si>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</si>
  <si>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</si>
  <si>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</si>
  <si>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</si>
  <si>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</si>
  <si>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</si>
  <si>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</si>
  <si>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</si>
  <si>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</si>
  <si>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</si>
  <si>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</si>
  <si>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</si>
  <si>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</si>
  <si>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</si>
  <si>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</si>
  <si>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</si>
  <si>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</si>
  <si>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</si>
  <si>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</si>
  <si>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</si>
  <si>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</si>
  <si>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</si>
  <si>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</si>
  <si>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</si>
  <si>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</si>
  <si>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</si>
  <si>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</si>
  <si>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</si>
  <si>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</si>
  <si>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</si>
  <si>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</si>
  <si>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</si>
  <si>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</si>
  <si>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</si>
  <si>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</si>
  <si>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</si>
  <si>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</si>
  <si>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</si>
  <si>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</si>
  <si>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</si>
  <si>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</si>
  <si>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</si>
  <si>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3.56</t>
  </si>
  <si>
    <t>▲ 4.85</t>
  </si>
  <si>
    <t>▲ 9.72</t>
  </si>
  <si>
    <t>▲ 6.09</t>
  </si>
  <si>
    <t>国民健康保険事業特別会計</t>
  </si>
  <si>
    <t>▲ 0.07</t>
  </si>
  <si>
    <t>一般会計</t>
  </si>
  <si>
    <t>水道事業会計</t>
  </si>
  <si>
    <t>下水道事業会計</t>
  </si>
  <si>
    <t>病院事業会計</t>
  </si>
  <si>
    <t>介護保険事業特別会計</t>
  </si>
  <si>
    <t>後期高齢者医療特別会計</t>
  </si>
  <si>
    <t>駐車場事業特別会計</t>
  </si>
  <si>
    <t>その他会計（赤字）</t>
  </si>
  <si>
    <t>その他会計（黒字）</t>
  </si>
  <si>
    <t>R01</t>
    <phoneticPr fontId="5"/>
  </si>
  <si>
    <t>R02</t>
    <phoneticPr fontId="5"/>
  </si>
  <si>
    <t>R03</t>
    <phoneticPr fontId="5"/>
  </si>
  <si>
    <t>R04</t>
    <phoneticPr fontId="5"/>
  </si>
  <si>
    <t>R05</t>
    <phoneticPr fontId="5"/>
  </si>
  <si>
    <t>東濃西部広域行政事務組合（一般会計）</t>
    <rPh sb="0" eb="2">
      <t>トウノウ</t>
    </rPh>
    <rPh sb="2" eb="4">
      <t>セイブ</t>
    </rPh>
    <rPh sb="4" eb="6">
      <t>コウイキ</t>
    </rPh>
    <rPh sb="6" eb="8">
      <t>ギョウセイ</t>
    </rPh>
    <rPh sb="8" eb="10">
      <t>ジム</t>
    </rPh>
    <rPh sb="10" eb="12">
      <t>クミアイ</t>
    </rPh>
    <rPh sb="13" eb="15">
      <t>イッパン</t>
    </rPh>
    <rPh sb="15" eb="17">
      <t>カイケイ</t>
    </rPh>
    <phoneticPr fontId="2"/>
  </si>
  <si>
    <t>東濃西部広域行政事務組合（東濃西部ふるさと活性化基金特別会計）</t>
    <rPh sb="0" eb="2">
      <t>トウノウ</t>
    </rPh>
    <rPh sb="2" eb="4">
      <t>セイブ</t>
    </rPh>
    <rPh sb="4" eb="6">
      <t>コウイキ</t>
    </rPh>
    <rPh sb="6" eb="8">
      <t>ギョウセイ</t>
    </rPh>
    <rPh sb="8" eb="10">
      <t>ジム</t>
    </rPh>
    <rPh sb="10" eb="12">
      <t>クミアイ</t>
    </rPh>
    <rPh sb="13" eb="15">
      <t>トウノウ</t>
    </rPh>
    <rPh sb="15" eb="17">
      <t>セイブ</t>
    </rPh>
    <rPh sb="21" eb="24">
      <t>カッセイカ</t>
    </rPh>
    <rPh sb="24" eb="26">
      <t>キキン</t>
    </rPh>
    <rPh sb="26" eb="28">
      <t>トクベツ</t>
    </rPh>
    <rPh sb="28" eb="30">
      <t>カイケイ</t>
    </rPh>
    <phoneticPr fontId="2"/>
  </si>
  <si>
    <t>東濃西部広域行政事務組合（東濃看護専門学校事業特別会計）</t>
    <rPh sb="0" eb="2">
      <t>トウノウ</t>
    </rPh>
    <rPh sb="2" eb="4">
      <t>セイブ</t>
    </rPh>
    <rPh sb="4" eb="6">
      <t>コウイキ</t>
    </rPh>
    <rPh sb="6" eb="8">
      <t>ギョウセイ</t>
    </rPh>
    <rPh sb="8" eb="10">
      <t>ジム</t>
    </rPh>
    <rPh sb="10" eb="12">
      <t>クミアイ</t>
    </rPh>
    <rPh sb="13" eb="15">
      <t>トウノウ</t>
    </rPh>
    <rPh sb="15" eb="17">
      <t>カンゴ</t>
    </rPh>
    <rPh sb="17" eb="19">
      <t>センモン</t>
    </rPh>
    <rPh sb="19" eb="21">
      <t>ガッコウ</t>
    </rPh>
    <rPh sb="21" eb="23">
      <t>ジギョウ</t>
    </rPh>
    <rPh sb="23" eb="25">
      <t>トクベツ</t>
    </rPh>
    <rPh sb="25" eb="27">
      <t>カイケイ</t>
    </rPh>
    <phoneticPr fontId="2"/>
  </si>
  <si>
    <t>東濃西部広域行政事務組合（東濃西部少年センター事業特別会計）</t>
    <rPh sb="0" eb="2">
      <t>トウノウ</t>
    </rPh>
    <rPh sb="2" eb="4">
      <t>セイブ</t>
    </rPh>
    <rPh sb="4" eb="6">
      <t>コウイキ</t>
    </rPh>
    <rPh sb="6" eb="8">
      <t>ギョウセイ</t>
    </rPh>
    <rPh sb="8" eb="10">
      <t>ジム</t>
    </rPh>
    <rPh sb="10" eb="12">
      <t>クミアイ</t>
    </rPh>
    <rPh sb="13" eb="15">
      <t>トウノウ</t>
    </rPh>
    <rPh sb="15" eb="17">
      <t>セイブ</t>
    </rPh>
    <rPh sb="17" eb="19">
      <t>ショウネン</t>
    </rPh>
    <rPh sb="23" eb="25">
      <t>ジギョウ</t>
    </rPh>
    <rPh sb="25" eb="27">
      <t>トクベツ</t>
    </rPh>
    <rPh sb="27" eb="29">
      <t>カイケイ</t>
    </rPh>
    <phoneticPr fontId="2"/>
  </si>
  <si>
    <t>東濃西部広域行政事務組合（東濃地域医師確保奨学金等貸付事業特別会計）</t>
    <rPh sb="0" eb="2">
      <t>トウノウ</t>
    </rPh>
    <rPh sb="2" eb="4">
      <t>セイブ</t>
    </rPh>
    <rPh sb="4" eb="6">
      <t>コウイキ</t>
    </rPh>
    <rPh sb="6" eb="8">
      <t>ギョウセイ</t>
    </rPh>
    <rPh sb="8" eb="10">
      <t>ジム</t>
    </rPh>
    <rPh sb="10" eb="12">
      <t>クミアイ</t>
    </rPh>
    <rPh sb="13" eb="15">
      <t>トウノウ</t>
    </rPh>
    <rPh sb="15" eb="17">
      <t>チイキ</t>
    </rPh>
    <rPh sb="17" eb="19">
      <t>イシ</t>
    </rPh>
    <rPh sb="19" eb="21">
      <t>カクホ</t>
    </rPh>
    <rPh sb="21" eb="23">
      <t>ショウガク</t>
    </rPh>
    <rPh sb="23" eb="24">
      <t>カネ</t>
    </rPh>
    <rPh sb="24" eb="25">
      <t>ナド</t>
    </rPh>
    <rPh sb="25" eb="27">
      <t>カシツケ</t>
    </rPh>
    <rPh sb="27" eb="29">
      <t>ジギョウ</t>
    </rPh>
    <rPh sb="29" eb="31">
      <t>トクベツ</t>
    </rPh>
    <rPh sb="31" eb="33">
      <t>カイケイ</t>
    </rPh>
    <phoneticPr fontId="2"/>
  </si>
  <si>
    <t>東濃西部広域行政事務組合（東濃西部看護師修学資金貸付事業特別会計）</t>
    <rPh sb="0" eb="2">
      <t>トウノウ</t>
    </rPh>
    <rPh sb="2" eb="4">
      <t>セイブ</t>
    </rPh>
    <rPh sb="4" eb="6">
      <t>コウイキ</t>
    </rPh>
    <rPh sb="6" eb="8">
      <t>ギョウセイ</t>
    </rPh>
    <rPh sb="8" eb="10">
      <t>ジム</t>
    </rPh>
    <rPh sb="10" eb="12">
      <t>クミアイ</t>
    </rPh>
    <rPh sb="13" eb="15">
      <t>トウノウ</t>
    </rPh>
    <rPh sb="15" eb="17">
      <t>セイブ</t>
    </rPh>
    <rPh sb="17" eb="20">
      <t>カンゴシ</t>
    </rPh>
    <rPh sb="20" eb="22">
      <t>シュウガク</t>
    </rPh>
    <rPh sb="22" eb="24">
      <t>シキン</t>
    </rPh>
    <rPh sb="24" eb="26">
      <t>カシツケ</t>
    </rPh>
    <rPh sb="26" eb="28">
      <t>ジギョウ</t>
    </rPh>
    <rPh sb="28" eb="30">
      <t>トクベツ</t>
    </rPh>
    <rPh sb="30" eb="32">
      <t>カイケイ</t>
    </rPh>
    <phoneticPr fontId="2"/>
  </si>
  <si>
    <t>東濃西部広域行政事務組合（東濃西部地域消費生活相談事業特別会計）</t>
    <rPh sb="0" eb="2">
      <t>トウノウ</t>
    </rPh>
    <rPh sb="2" eb="4">
      <t>セイブ</t>
    </rPh>
    <rPh sb="4" eb="6">
      <t>コウイキ</t>
    </rPh>
    <rPh sb="6" eb="8">
      <t>ギョウセイ</t>
    </rPh>
    <rPh sb="8" eb="10">
      <t>ジム</t>
    </rPh>
    <rPh sb="10" eb="12">
      <t>クミアイ</t>
    </rPh>
    <rPh sb="13" eb="15">
      <t>トウノウ</t>
    </rPh>
    <rPh sb="15" eb="17">
      <t>セイブ</t>
    </rPh>
    <rPh sb="17" eb="19">
      <t>チイキ</t>
    </rPh>
    <rPh sb="19" eb="21">
      <t>ショウヒ</t>
    </rPh>
    <rPh sb="21" eb="23">
      <t>セイカツ</t>
    </rPh>
    <rPh sb="23" eb="25">
      <t>ソウダン</t>
    </rPh>
    <rPh sb="25" eb="27">
      <t>ジギョウ</t>
    </rPh>
    <rPh sb="27" eb="29">
      <t>トクベツ</t>
    </rPh>
    <rPh sb="29" eb="31">
      <t>カイケイ</t>
    </rPh>
    <phoneticPr fontId="2"/>
  </si>
  <si>
    <t>可児川防災等ため池組合</t>
    <rPh sb="0" eb="2">
      <t>カニ</t>
    </rPh>
    <rPh sb="2" eb="3">
      <t>ガワ</t>
    </rPh>
    <rPh sb="3" eb="5">
      <t>ボウサイ</t>
    </rPh>
    <rPh sb="5" eb="6">
      <t>ナド</t>
    </rPh>
    <rPh sb="8" eb="9">
      <t>イケ</t>
    </rPh>
    <rPh sb="9" eb="11">
      <t>クミアイ</t>
    </rPh>
    <phoneticPr fontId="2"/>
  </si>
  <si>
    <t>土岐川防災ダム一部事務組合</t>
    <rPh sb="0" eb="3">
      <t>トキガワ</t>
    </rPh>
    <rPh sb="3" eb="5">
      <t>ボウサイ</t>
    </rPh>
    <rPh sb="7" eb="9">
      <t>イチブ</t>
    </rPh>
    <rPh sb="9" eb="11">
      <t>ジム</t>
    </rPh>
    <rPh sb="11" eb="13">
      <t>クミアイ</t>
    </rPh>
    <phoneticPr fontId="2"/>
  </si>
  <si>
    <t>岐阜県市町村会館組合</t>
    <rPh sb="0" eb="3">
      <t>ギフケン</t>
    </rPh>
    <rPh sb="3" eb="6">
      <t>シチョウソン</t>
    </rPh>
    <rPh sb="6" eb="8">
      <t>カイカン</t>
    </rPh>
    <rPh sb="8" eb="10">
      <t>クミアイ</t>
    </rPh>
    <phoneticPr fontId="2"/>
  </si>
  <si>
    <t>岐阜県後期高齢者医療広域連合（一般会計）</t>
    <rPh sb="0" eb="3">
      <t>ギフケン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</si>
  <si>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岐阜県後期高齢者医療広域連合（特別会計）</t>
    <rPh sb="0" eb="3">
      <t>ギフケン</t>
    </rPh>
    <rPh sb="3" eb="5">
      <t>コウキ</t>
    </rPh>
    <rPh sb="5" eb="8">
      <t>コウレイシャ</t>
    </rPh>
    <rPh sb="8" eb="10">
      <t>イリョウ</t>
    </rPh>
    <rPh sb="10" eb="12">
      <t>コウイキ</t>
    </rPh>
    <rPh sb="12" eb="14">
      <t>レンゴウ</t>
    </rPh>
    <rPh sb="15" eb="17">
      <t>トクベツ</t>
    </rPh>
    <rPh sb="17" eb="19">
      <t>カイケイ</t>
    </rPh>
    <phoneticPr fontId="2"/>
  </si>
  <si>
    <t>-</t>
    <phoneticPr fontId="2"/>
  </si>
  <si>
    <t>多治見市文化振興事業団</t>
    <rPh sb="0" eb="4">
      <t>タジミシ</t>
    </rPh>
    <rPh sb="4" eb="6">
      <t>ブンカ</t>
    </rPh>
    <rPh sb="6" eb="8">
      <t>シンコウ</t>
    </rPh>
    <rPh sb="8" eb="11">
      <t>ジギョウダン</t>
    </rPh>
    <phoneticPr fontId="2"/>
  </si>
  <si>
    <t>多治見市土地開発公社</t>
    <rPh sb="0" eb="4">
      <t>タジミシ</t>
    </rPh>
    <rPh sb="4" eb="6">
      <t>トチ</t>
    </rPh>
    <rPh sb="6" eb="8">
      <t>カイハツ</t>
    </rPh>
    <rPh sb="8" eb="10">
      <t>コウシャ</t>
    </rPh>
    <phoneticPr fontId="2"/>
  </si>
  <si>
    <t>セラミックパーク美濃</t>
    <rPh sb="8" eb="10">
      <t>ミノ</t>
    </rPh>
    <phoneticPr fontId="2"/>
  </si>
  <si>
    <t>多治見市衛生公社</t>
    <rPh sb="0" eb="4">
      <t>タジミシ</t>
    </rPh>
    <rPh sb="4" eb="6">
      <t>エイセイ</t>
    </rPh>
    <rPh sb="6" eb="8">
      <t>コウシャ</t>
    </rPh>
    <phoneticPr fontId="2"/>
  </si>
  <si>
    <t>エフエムたじみ</t>
  </si>
  <si>
    <t>多治見市観光協会</t>
    <rPh sb="0" eb="4">
      <t>タジミシ</t>
    </rPh>
    <rPh sb="4" eb="6">
      <t>カンコウ</t>
    </rPh>
    <rPh sb="6" eb="8">
      <t>キョウカイ</t>
    </rPh>
    <phoneticPr fontId="2"/>
  </si>
  <si>
    <t>プラティ多治見</t>
    <rPh sb="4" eb="7">
      <t>タジミ</t>
    </rPh>
    <phoneticPr fontId="2"/>
  </si>
  <si>
    <t>〇</t>
    <phoneticPr fontId="2"/>
  </si>
  <si>
    <t>-</t>
    <phoneticPr fontId="2"/>
  </si>
  <si>
    <t>-</t>
    <phoneticPr fontId="2"/>
  </si>
  <si>
    <t>基金から72百万円繰入</t>
    <phoneticPr fontId="2"/>
  </si>
  <si>
    <t>基金から2百万円繰入</t>
    <phoneticPr fontId="2"/>
  </si>
  <si>
    <t>基金から2,391百万円繰入
財産区から8百万円繰入</t>
    <phoneticPr fontId="2"/>
  </si>
  <si>
    <t>-</t>
    <phoneticPr fontId="2"/>
  </si>
  <si>
    <t>-</t>
    <phoneticPr fontId="2"/>
  </si>
  <si>
    <t>-</t>
    <phoneticPr fontId="2"/>
  </si>
  <si>
    <t>-</t>
    <phoneticPr fontId="2"/>
  </si>
  <si>
    <t>基金から124百万円繰入</t>
    <phoneticPr fontId="2"/>
  </si>
  <si>
    <t>-</t>
    <phoneticPr fontId="2"/>
  </si>
  <si>
    <t>職員退職手当基金</t>
    <phoneticPr fontId="2"/>
  </si>
  <si>
    <t>庁舎建設基金</t>
    <phoneticPr fontId="5"/>
  </si>
  <si>
    <t>地域振興基金</t>
    <phoneticPr fontId="2"/>
  </si>
  <si>
    <t>修繕引当基金</t>
    <phoneticPr fontId="2"/>
  </si>
  <si>
    <t>一般廃棄物処理施設等整備基金</t>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</si>
  <si>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</si>
  <si>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</si>
  <si>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</si>
  <si>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</si>
  <si>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</si>
  <si>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充当率及び交付税措置率の高い地方債の活用並びに計画的な地方債の発行及び基金積立てにより、将来負担比率は平成27年度以降0％以下と、類似団体内平均値より低い数値を維持している。
　一方、有形固定資産減価償却率は、公営住宅等の老朽化が進み、前年度に比較して1.6ポイント上昇し、類似団体内平均値に比べて2.3ポイント高い状況にある。
　『将来負担すべき借金額が少ないが、施設が古い』状態にあり、今後、老朽化対策による施設の更新・統廃合・長寿命化等事業による地方債残高の増加が見込まれるため、将来負担の増加に継続して注意していく。</t>
    <rPh sb="1" eb="3">
      <t>ジュウトウ</t>
    </rPh>
    <rPh sb="3" eb="4">
      <t>リツ</t>
    </rPh>
    <rPh sb="4" eb="5">
      <t>オヨ</t>
    </rPh>
    <rPh sb="6" eb="9">
      <t>コウフゼイ</t>
    </rPh>
    <rPh sb="9" eb="11">
      <t>ソチ</t>
    </rPh>
    <rPh sb="11" eb="12">
      <t>リツ</t>
    </rPh>
    <rPh sb="13" eb="14">
      <t>タカ</t>
    </rPh>
    <rPh sb="15" eb="18">
      <t>チホウサイ</t>
    </rPh>
    <rPh sb="19" eb="21">
      <t>カツヨウ</t>
    </rPh>
    <rPh sb="21" eb="22">
      <t>ナラ</t>
    </rPh>
    <rPh sb="24" eb="27">
      <t>ケイカクテキ</t>
    </rPh>
    <rPh sb="28" eb="31">
      <t>チホウサイ</t>
    </rPh>
    <rPh sb="32" eb="34">
      <t>ハッコウ</t>
    </rPh>
    <rPh sb="34" eb="35">
      <t>オヨ</t>
    </rPh>
    <rPh sb="36" eb="38">
      <t>キキン</t>
    </rPh>
    <rPh sb="38" eb="40">
      <t>ツミタ</t>
    </rPh>
    <rPh sb="45" eb="47">
      <t>ショウライ</t>
    </rPh>
    <rPh sb="47" eb="49">
      <t>フタン</t>
    </rPh>
    <rPh sb="49" eb="51">
      <t>ヒリツ</t>
    </rPh>
    <rPh sb="52" eb="54">
      <t>ヘイセイ</t>
    </rPh>
    <rPh sb="56" eb="58">
      <t>ネンド</t>
    </rPh>
    <rPh sb="58" eb="60">
      <t>イコウ</t>
    </rPh>
    <rPh sb="62" eb="64">
      <t>イカ</t>
    </rPh>
    <rPh sb="66" eb="68">
      <t>ルイジ</t>
    </rPh>
    <rPh sb="68" eb="70">
      <t>ダンタイ</t>
    </rPh>
    <rPh sb="70" eb="71">
      <t>ナイ</t>
    </rPh>
    <rPh sb="71" eb="73">
      <t>ヘイキン</t>
    </rPh>
    <rPh sb="73" eb="74">
      <t>チ</t>
    </rPh>
    <rPh sb="76" eb="77">
      <t>ヒク</t>
    </rPh>
    <rPh sb="78" eb="80">
      <t>スウチ</t>
    </rPh>
    <rPh sb="81" eb="83">
      <t>イジ</t>
    </rPh>
    <rPh sb="90" eb="92">
      <t>イッポウ</t>
    </rPh>
    <rPh sb="93" eb="95">
      <t>ユウケイ</t>
    </rPh>
    <rPh sb="95" eb="97">
      <t>コテイ</t>
    </rPh>
    <rPh sb="97" eb="99">
      <t>シサン</t>
    </rPh>
    <rPh sb="99" eb="101">
      <t>ゲンカ</t>
    </rPh>
    <rPh sb="101" eb="103">
      <t>ショウキャク</t>
    </rPh>
    <rPh sb="103" eb="104">
      <t>リツ</t>
    </rPh>
    <rPh sb="106" eb="108">
      <t>コウエイ</t>
    </rPh>
    <rPh sb="108" eb="110">
      <t>ジュウタク</t>
    </rPh>
    <rPh sb="110" eb="111">
      <t>ナド</t>
    </rPh>
    <rPh sb="112" eb="115">
      <t>ロウキュウカ</t>
    </rPh>
    <rPh sb="116" eb="117">
      <t>スス</t>
    </rPh>
    <rPh sb="119" eb="121">
      <t>ゼンネン</t>
    </rPh>
    <rPh sb="121" eb="122">
      <t>ド</t>
    </rPh>
    <rPh sb="123" eb="125">
      <t>ヒカク</t>
    </rPh>
    <rPh sb="134" eb="136">
      <t>ジョウショウ</t>
    </rPh>
    <rPh sb="138" eb="140">
      <t>ルイジ</t>
    </rPh>
    <rPh sb="140" eb="142">
      <t>ダンタイ</t>
    </rPh>
    <rPh sb="142" eb="143">
      <t>ナイ</t>
    </rPh>
    <rPh sb="143" eb="146">
      <t>ヘイキンチ</t>
    </rPh>
    <rPh sb="147" eb="148">
      <t>クラ</t>
    </rPh>
    <rPh sb="157" eb="158">
      <t>タカ</t>
    </rPh>
    <rPh sb="159" eb="161">
      <t>ジョウキョウ</t>
    </rPh>
    <rPh sb="168" eb="170">
      <t>ショウライ</t>
    </rPh>
    <rPh sb="170" eb="172">
      <t>フタン</t>
    </rPh>
    <rPh sb="175" eb="177">
      <t>シャッキン</t>
    </rPh>
    <rPh sb="177" eb="178">
      <t>ガク</t>
    </rPh>
    <rPh sb="179" eb="180">
      <t>スク</t>
    </rPh>
    <rPh sb="184" eb="186">
      <t>シセツ</t>
    </rPh>
    <rPh sb="187" eb="188">
      <t>フル</t>
    </rPh>
    <rPh sb="190" eb="192">
      <t>ジョウタイ</t>
    </rPh>
    <rPh sb="196" eb="198">
      <t>コンゴ</t>
    </rPh>
    <rPh sb="199" eb="202">
      <t>ロウキュウカ</t>
    </rPh>
    <rPh sb="202" eb="204">
      <t>タイサク</t>
    </rPh>
    <rPh sb="207" eb="209">
      <t>シセツ</t>
    </rPh>
    <rPh sb="227" eb="230">
      <t>チホウサイ</t>
    </rPh>
    <rPh sb="230" eb="232">
      <t>ザンダカ</t>
    </rPh>
    <rPh sb="233" eb="235">
      <t>ゾウカ</t>
    </rPh>
    <rPh sb="236" eb="238">
      <t>ミコ</t>
    </rPh>
    <rPh sb="244" eb="246">
      <t>ショウライ</t>
    </rPh>
    <rPh sb="246" eb="248">
      <t>フタン</t>
    </rPh>
    <rPh sb="249" eb="251">
      <t>ゾウカ</t>
    </rPh>
    <rPh sb="252" eb="254">
      <t>ケイゾク</t>
    </rPh>
    <rPh sb="256" eb="258">
      <t>チュウイ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</si>
  <si>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</si>
  <si>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</si>
  <si>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</si>
  <si>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</si>
  <si>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</si>
  <si>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</si>
  <si>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陶都中学校校舎・屋体や小中学校耐震補強関連の地方債償還完了に伴う元利償還金の減少及び標準税収等の増加により、実質公債費比率は単年度で0.6ポイント、３ヵ年平均では0.5ポイント減少したが、類似団体内平均値（３ヵ年平均）より低い数値を維持している。
　また、将来負担比率及び実質公債費比率の２比率とも類似団体平均を下回っており、両数値の均衡が取れている。
　今後は普通建設事業の増加に伴う地方債残高の増加が見込まれるため、引き続いて２比率に注意した健全な財政運営を行う。</t>
    <rPh sb="33" eb="35">
      <t>ガンリ</t>
    </rPh>
    <rPh sb="35" eb="38">
      <t>ショウカンキン</t>
    </rPh>
    <rPh sb="39" eb="41">
      <t>ゲンショウ</t>
    </rPh>
    <rPh sb="41" eb="42">
      <t>オヨ</t>
    </rPh>
    <rPh sb="43" eb="45">
      <t>ヒョウジュン</t>
    </rPh>
    <rPh sb="45" eb="48">
      <t>ゼイシュウナド</t>
    </rPh>
    <rPh sb="49" eb="51">
      <t>ゾウカ</t>
    </rPh>
    <rPh sb="55" eb="57">
      <t>ジッシツ</t>
    </rPh>
    <rPh sb="57" eb="60">
      <t>コウサイヒ</t>
    </rPh>
    <rPh sb="60" eb="62">
      <t>ヒリツ</t>
    </rPh>
    <rPh sb="63" eb="64">
      <t>タン</t>
    </rPh>
    <rPh sb="64" eb="65">
      <t>ネン</t>
    </rPh>
    <rPh sb="65" eb="66">
      <t>ド</t>
    </rPh>
    <rPh sb="77" eb="78">
      <t>ネン</t>
    </rPh>
    <rPh sb="78" eb="80">
      <t>ヘイキン</t>
    </rPh>
    <rPh sb="89" eb="91">
      <t>ゲンショウ</t>
    </rPh>
    <rPh sb="95" eb="97">
      <t>ルイジ</t>
    </rPh>
    <rPh sb="97" eb="99">
      <t>ダンタイ</t>
    </rPh>
    <rPh sb="99" eb="100">
      <t>ナイ</t>
    </rPh>
    <rPh sb="100" eb="103">
      <t>ヘイキンチ</t>
    </rPh>
    <rPh sb="106" eb="107">
      <t>ネン</t>
    </rPh>
    <rPh sb="107" eb="109">
      <t>ヘイキン</t>
    </rPh>
    <rPh sb="112" eb="113">
      <t>ヒク</t>
    </rPh>
    <rPh sb="114" eb="116">
      <t>スウチ</t>
    </rPh>
    <rPh sb="117" eb="119">
      <t>イジ</t>
    </rPh>
    <rPh sb="129" eb="131">
      <t>ショウライ</t>
    </rPh>
    <rPh sb="131" eb="133">
      <t>フタン</t>
    </rPh>
    <rPh sb="133" eb="135">
      <t>ヒリツ</t>
    </rPh>
    <rPh sb="135" eb="136">
      <t>オヨ</t>
    </rPh>
    <rPh sb="137" eb="139">
      <t>ジッシツ</t>
    </rPh>
    <rPh sb="139" eb="142">
      <t>コウサイヒ</t>
    </rPh>
    <rPh sb="142" eb="144">
      <t>ヒリツ</t>
    </rPh>
    <rPh sb="146" eb="148">
      <t>ヒリツ</t>
    </rPh>
    <rPh sb="150" eb="152">
      <t>ルイジ</t>
    </rPh>
    <rPh sb="152" eb="154">
      <t>ダンタイ</t>
    </rPh>
    <rPh sb="154" eb="156">
      <t>ヘイキン</t>
    </rPh>
    <rPh sb="157" eb="159">
      <t>シタマワ</t>
    </rPh>
    <rPh sb="164" eb="165">
      <t>リョウ</t>
    </rPh>
    <rPh sb="165" eb="167">
      <t>スウチ</t>
    </rPh>
    <rPh sb="168" eb="170">
      <t>キンコウ</t>
    </rPh>
    <rPh sb="171" eb="172">
      <t>ト</t>
    </rPh>
    <rPh sb="179" eb="181">
      <t>コンゴ</t>
    </rPh>
    <rPh sb="182" eb="184">
      <t>フツウ</t>
    </rPh>
    <rPh sb="184" eb="186">
      <t>ケンセツ</t>
    </rPh>
    <rPh sb="186" eb="188">
      <t>ジギョウ</t>
    </rPh>
    <rPh sb="189" eb="191">
      <t>ゾウカ</t>
    </rPh>
    <rPh sb="192" eb="193">
      <t>トモナ</t>
    </rPh>
    <rPh sb="194" eb="197">
      <t>チホウサイ</t>
    </rPh>
    <rPh sb="197" eb="199">
      <t>ザンダカ</t>
    </rPh>
    <rPh sb="200" eb="202">
      <t>ゾウカ</t>
    </rPh>
    <rPh sb="203" eb="205">
      <t>ミコ</t>
    </rPh>
    <rPh sb="211" eb="212">
      <t>ヒ</t>
    </rPh>
    <rPh sb="213" eb="214">
      <t>ツヅ</t>
    </rPh>
    <rPh sb="217" eb="219">
      <t>ヒリツ</t>
    </rPh>
    <rPh sb="220" eb="222">
      <t>チュウイ</t>
    </rPh>
    <rPh sb="224" eb="226">
      <t>ケンゼン</t>
    </rPh>
    <rPh sb="227" eb="229">
      <t>ザイセイ</t>
    </rPh>
    <rPh sb="229" eb="231">
      <t>ウンエイ</t>
    </rPh>
    <rPh sb="232" eb="233">
      <t>オコナ</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</si>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</sst>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wrapText="1"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8" fillId="0" borderId="41" xfId="16" applyFont="1"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0" fontId="18" fillId="0" borderId="12" xfId="16" applyFont="1" applyBorder="1" applyAlignment="1" applyProtection="1">
      <alignment horizontal="left" vertical="top" wrapText="1"/>
      <protection locked="0"/>
    </xf>
    <xf numFmtId="0" fontId="18" fillId="0" borderId="51" xfId="16" applyFont="1" applyBorder="1" applyAlignment="1" applyProtection="1">
      <alignment horizontal="left" vertical="top" wrapText="1"/>
      <protection locked="0"/>
    </xf>
    <xf numFmtId="0" fontId="18" fillId="0" borderId="65" xfId="16" applyFont="1" applyBorder="1" applyAlignment="1" applyProtection="1">
      <alignment horizontal="left" vertical="top" wrapText="1"/>
      <protection locked="0"/>
    </xf>
    <xf numFmtId="0" fontId="18" fillId="0" borderId="0" xfId="16" applyFont="1" applyAlignment="1" applyProtection="1">
      <alignment horizontal="left" vertical="top" wrapText="1"/>
      <protection locked="0"/>
    </xf>
    <xf numFmtId="0" fontId="18" fillId="0" borderId="38" xfId="16" applyFont="1" applyBorder="1" applyAlignment="1" applyProtection="1">
      <alignment horizontal="left" vertical="top" wrapText="1"/>
      <protection locked="0"/>
    </xf>
    <xf numFmtId="0" fontId="18" fillId="0" borderId="37" xfId="16" applyFont="1" applyBorder="1" applyAlignment="1" applyProtection="1">
      <alignment horizontal="left" vertical="top" wrapText="1"/>
      <protection locked="0"/>
    </xf>
    <xf numFmtId="0" fontId="18" fillId="0" borderId="56" xfId="16" applyFont="1" applyBorder="1" applyAlignment="1" applyProtection="1">
      <alignment horizontal="left" vertical="top" wrapText="1"/>
      <protection locked="0"/>
    </xf>
    <xf numFmtId="0" fontId="18" fillId="0" borderId="40" xfId="16" applyFont="1" applyBorder="1" applyAlignment="1" applyProtection="1">
      <alignment horizontal="left" vertical="top" wrapText="1"/>
      <protection locked="0"/>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D4FEF0A-04EB-456E-8B28-ACCC5F2E14F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7BF3-4E0C-823F-B57673D3F09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61679</c:v>
                </c:pt>
                <c:pt idx="1">
                  <c:v>75586</c:v>
                </c:pt>
                <c:pt idx="2">
                  <c:v>79614</c:v>
                </c:pt>
                <c:pt idx="3">
                  <c:v>89409</c:v>
                </c:pt>
                <c:pt idx="4">
                  <c:v>53421</c:v>
                </c:pt>
              </c:numCache>
            </c:numRef>
          </c:val>
          <c:smooth val="0"/>
          <c:extLst>
            <c:ext xmlns:c16="http://schemas.microsoft.com/office/drawing/2014/chart" uri="{C3380CC4-5D6E-409C-BE32-E72D297353CC}">
              <c16:uniqueId val="{00000001-7BF3-4E0C-823F-B57673D3F09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13.46</c:v>
                </c:pt>
                <c:pt idx="1">
                  <c:v>16.09</c:v>
                </c:pt>
                <c:pt idx="2">
                  <c:v>20.84</c:v>
                </c:pt>
                <c:pt idx="3">
                  <c:v>18.440000000000001</c:v>
                </c:pt>
                <c:pt idx="4">
                  <c:v>18.09</c:v>
                </c:pt>
              </c:numCache>
            </c:numRef>
          </c:val>
          <c:extLst>
            <c:ext xmlns:c16="http://schemas.microsoft.com/office/drawing/2014/chart" uri="{C3380CC4-5D6E-409C-BE32-E72D297353CC}">
              <c16:uniqueId val="{00000000-5E6C-49DB-AD94-A6573902A44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22.41</c:v>
                </c:pt>
                <c:pt idx="1">
                  <c:v>21.26</c:v>
                </c:pt>
                <c:pt idx="2">
                  <c:v>23.72</c:v>
                </c:pt>
                <c:pt idx="3">
                  <c:v>28.5</c:v>
                </c:pt>
                <c:pt idx="4">
                  <c:v>31.09</c:v>
                </c:pt>
              </c:numCache>
            </c:numRef>
          </c:val>
          <c:extLst>
            <c:ext xmlns:c16="http://schemas.microsoft.com/office/drawing/2014/chart" uri="{C3380CC4-5D6E-409C-BE32-E72D297353CC}">
              <c16:uniqueId val="{00000001-5E6C-49DB-AD94-A6573902A44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-3.56</c:v>
                </c:pt>
                <c:pt idx="1">
                  <c:v>-4.8499999999999996</c:v>
                </c:pt>
                <c:pt idx="2">
                  <c:v>0.86</c:v>
                </c:pt>
                <c:pt idx="3">
                  <c:v>-9.7200000000000006</c:v>
                </c:pt>
                <c:pt idx="4">
                  <c:v>-6.09</c:v>
                </c:pt>
              </c:numCache>
            </c:numRef>
          </c:val>
          <c:smooth val="0"/>
          <c:extLst>
            <c:ext xmlns:c16="http://schemas.microsoft.com/office/drawing/2014/chart" uri="{C3380CC4-5D6E-409C-BE32-E72D297353CC}">
              <c16:uniqueId val="{00000002-5E6C-49DB-AD94-A6573902A44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0.05</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0-48AD-4C45-B088-313859C3793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8AD-4C45-B088-313859C3793C}"/>
            </c:ext>
          </c:extLst>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0.05</c:v>
                </c:pt>
                <c:pt idx="2">
                  <c:v>#N/A</c:v>
                </c:pt>
                <c:pt idx="3">
                  <c:v>0.04</c:v>
                </c:pt>
                <c:pt idx="4">
                  <c:v>#N/A</c:v>
                </c:pt>
                <c:pt idx="5">
                  <c:v>0.05</c:v>
                </c:pt>
                <c:pt idx="6">
                  <c:v>#N/A</c:v>
                </c:pt>
                <c:pt idx="7">
                  <c:v>0.09</c:v>
                </c:pt>
                <c:pt idx="8">
                  <c:v>#N/A</c:v>
                </c:pt>
                <c:pt idx="9">
                  <c:v>0.09</c:v>
                </c:pt>
              </c:numCache>
            </c:numRef>
          </c:val>
          <c:extLst>
            <c:ext xmlns:c16="http://schemas.microsoft.com/office/drawing/2014/chart" uri="{C3380CC4-5D6E-409C-BE32-E72D297353CC}">
              <c16:uniqueId val="{00000002-48AD-4C45-B088-313859C3793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0.13</c:v>
                </c:pt>
                <c:pt idx="2">
                  <c:v>#N/A</c:v>
                </c:pt>
                <c:pt idx="3">
                  <c:v>0.15</c:v>
                </c:pt>
                <c:pt idx="4">
                  <c:v>#N/A</c:v>
                </c:pt>
                <c:pt idx="5">
                  <c:v>0.15</c:v>
                </c:pt>
                <c:pt idx="6">
                  <c:v>#N/A</c:v>
                </c:pt>
                <c:pt idx="7">
                  <c:v>0.19</c:v>
                </c:pt>
                <c:pt idx="8">
                  <c:v>#N/A</c:v>
                </c:pt>
                <c:pt idx="9">
                  <c:v>0.18</c:v>
                </c:pt>
              </c:numCache>
            </c:numRef>
          </c:val>
          <c:extLst>
            <c:ext xmlns:c16="http://schemas.microsoft.com/office/drawing/2014/chart" uri="{C3380CC4-5D6E-409C-BE32-E72D297353CC}">
              <c16:uniqueId val="{00000003-48AD-4C45-B088-313859C3793C}"/>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1.25</c:v>
                </c:pt>
                <c:pt idx="2">
                  <c:v>#N/A</c:v>
                </c:pt>
                <c:pt idx="3">
                  <c:v>1.62</c:v>
                </c:pt>
                <c:pt idx="4">
                  <c:v>#N/A</c:v>
                </c:pt>
                <c:pt idx="5">
                  <c:v>1.48</c:v>
                </c:pt>
                <c:pt idx="6">
                  <c:v>#N/A</c:v>
                </c:pt>
                <c:pt idx="7">
                  <c:v>1.6</c:v>
                </c:pt>
                <c:pt idx="8">
                  <c:v>#N/A</c:v>
                </c:pt>
                <c:pt idx="9">
                  <c:v>0.9</c:v>
                </c:pt>
              </c:numCache>
            </c:numRef>
          </c:val>
          <c:extLst>
            <c:ext xmlns:c16="http://schemas.microsoft.com/office/drawing/2014/chart" uri="{C3380CC4-5D6E-409C-BE32-E72D297353CC}">
              <c16:uniqueId val="{00000004-48AD-4C45-B088-313859C3793C}"/>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2.25</c:v>
                </c:pt>
                <c:pt idx="2">
                  <c:v>#N/A</c:v>
                </c:pt>
                <c:pt idx="3">
                  <c:v>2.21</c:v>
                </c:pt>
                <c:pt idx="4">
                  <c:v>#N/A</c:v>
                </c:pt>
                <c:pt idx="5">
                  <c:v>2.1</c:v>
                </c:pt>
                <c:pt idx="6">
                  <c:v>#N/A</c:v>
                </c:pt>
                <c:pt idx="7">
                  <c:v>2.15</c:v>
                </c:pt>
                <c:pt idx="8">
                  <c:v>#N/A</c:v>
                </c:pt>
                <c:pt idx="9">
                  <c:v>2.12</c:v>
                </c:pt>
              </c:numCache>
            </c:numRef>
          </c:val>
          <c:extLst>
            <c:ext xmlns:c16="http://schemas.microsoft.com/office/drawing/2014/chart" uri="{C3380CC4-5D6E-409C-BE32-E72D297353CC}">
              <c16:uniqueId val="{00000005-48AD-4C45-B088-313859C3793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3.33</c:v>
                </c:pt>
                <c:pt idx="2">
                  <c:v>#N/A</c:v>
                </c:pt>
                <c:pt idx="3">
                  <c:v>3.73</c:v>
                </c:pt>
                <c:pt idx="4">
                  <c:v>#N/A</c:v>
                </c:pt>
                <c:pt idx="5">
                  <c:v>4.12</c:v>
                </c:pt>
                <c:pt idx="6">
                  <c:v>#N/A</c:v>
                </c:pt>
                <c:pt idx="7">
                  <c:v>4.74</c:v>
                </c:pt>
                <c:pt idx="8">
                  <c:v>#N/A</c:v>
                </c:pt>
                <c:pt idx="9">
                  <c:v>4.97</c:v>
                </c:pt>
              </c:numCache>
            </c:numRef>
          </c:val>
          <c:extLst>
            <c:ext xmlns:c16="http://schemas.microsoft.com/office/drawing/2014/chart" uri="{C3380CC4-5D6E-409C-BE32-E72D297353CC}">
              <c16:uniqueId val="{00000006-48AD-4C45-B088-313859C3793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6.2</c:v>
                </c:pt>
                <c:pt idx="2">
                  <c:v>#N/A</c:v>
                </c:pt>
                <c:pt idx="3">
                  <c:v>6.22</c:v>
                </c:pt>
                <c:pt idx="4">
                  <c:v>#N/A</c:v>
                </c:pt>
                <c:pt idx="5">
                  <c:v>6.33</c:v>
                </c:pt>
                <c:pt idx="6">
                  <c:v>#N/A</c:v>
                </c:pt>
                <c:pt idx="7">
                  <c:v>5.88</c:v>
                </c:pt>
                <c:pt idx="8">
                  <c:v>#N/A</c:v>
                </c:pt>
                <c:pt idx="9">
                  <c:v>5.7</c:v>
                </c:pt>
              </c:numCache>
            </c:numRef>
          </c:val>
          <c:extLst>
            <c:ext xmlns:c16="http://schemas.microsoft.com/office/drawing/2014/chart" uri="{C3380CC4-5D6E-409C-BE32-E72D297353CC}">
              <c16:uniqueId val="{00000007-48AD-4C45-B088-313859C3793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13.41</c:v>
                </c:pt>
                <c:pt idx="2">
                  <c:v>#N/A</c:v>
                </c:pt>
                <c:pt idx="3">
                  <c:v>16.079999999999998</c:v>
                </c:pt>
                <c:pt idx="4">
                  <c:v>#N/A</c:v>
                </c:pt>
                <c:pt idx="5">
                  <c:v>20.84</c:v>
                </c:pt>
                <c:pt idx="6">
                  <c:v>#N/A</c:v>
                </c:pt>
                <c:pt idx="7">
                  <c:v>18.43</c:v>
                </c:pt>
                <c:pt idx="8">
                  <c:v>#N/A</c:v>
                </c:pt>
                <c:pt idx="9">
                  <c:v>18.09</c:v>
                </c:pt>
              </c:numCache>
            </c:numRef>
          </c:val>
          <c:extLst>
            <c:ext xmlns:c16="http://schemas.microsoft.com/office/drawing/2014/chart" uri="{C3380CC4-5D6E-409C-BE32-E72D297353CC}">
              <c16:uniqueId val="{00000008-48AD-4C45-B088-313859C3793C}"/>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0.45</c:v>
                </c:pt>
                <c:pt idx="2">
                  <c:v>#N/A</c:v>
                </c:pt>
                <c:pt idx="3">
                  <c:v>0.47</c:v>
                </c:pt>
                <c:pt idx="4">
                  <c:v>#N/A</c:v>
                </c:pt>
                <c:pt idx="5">
                  <c:v>0.42</c:v>
                </c:pt>
                <c:pt idx="6">
                  <c:v>#N/A</c:v>
                </c:pt>
                <c:pt idx="7">
                  <c:v>0.23</c:v>
                </c:pt>
                <c:pt idx="8">
                  <c:v>7.0000000000000007E-2</c:v>
                </c:pt>
                <c:pt idx="9">
                  <c:v>#N/A</c:v>
                </c:pt>
              </c:numCache>
            </c:numRef>
          </c:val>
          <c:extLst>
            <c:ext xmlns:c16="http://schemas.microsoft.com/office/drawing/2014/chart" uri="{C3380CC4-5D6E-409C-BE32-E72D297353CC}">
              <c16:uniqueId val="{00000009-48AD-4C45-B088-313859C3793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4970</c:v>
                </c:pt>
                <c:pt idx="5">
                  <c:v>5057</c:v>
                </c:pt>
                <c:pt idx="8">
                  <c:v>5036</c:v>
                </c:pt>
                <c:pt idx="11">
                  <c:v>4803</c:v>
                </c:pt>
                <c:pt idx="14">
                  <c:v>4915</c:v>
                </c:pt>
              </c:numCache>
            </c:numRef>
          </c:val>
          <c:extLst>
            <c:ext xmlns:c16="http://schemas.microsoft.com/office/drawing/2014/chart" uri="{C3380CC4-5D6E-409C-BE32-E72D297353CC}">
              <c16:uniqueId val="{00000000-FBB1-4066-859E-DF86306077D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BB1-4066-859E-DF86306077D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15</c:v>
                </c:pt>
                <c:pt idx="3">
                  <c:v>15</c:v>
                </c:pt>
                <c:pt idx="6">
                  <c:v>13</c:v>
                </c:pt>
                <c:pt idx="9">
                  <c:v>14</c:v>
                </c:pt>
                <c:pt idx="12">
                  <c:v>6</c:v>
                </c:pt>
              </c:numCache>
            </c:numRef>
          </c:val>
          <c:extLst>
            <c:ext xmlns:c16="http://schemas.microsoft.com/office/drawing/2014/chart" uri="{C3380CC4-5D6E-409C-BE32-E72D297353CC}">
              <c16:uniqueId val="{00000002-FBB1-4066-859E-DF86306077D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BB1-4066-859E-DF86306077D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626</c:v>
                </c:pt>
                <c:pt idx="3">
                  <c:v>601</c:v>
                </c:pt>
                <c:pt idx="6">
                  <c:v>637</c:v>
                </c:pt>
                <c:pt idx="9">
                  <c:v>595</c:v>
                </c:pt>
                <c:pt idx="12">
                  <c:v>615</c:v>
                </c:pt>
              </c:numCache>
            </c:numRef>
          </c:val>
          <c:extLst>
            <c:ext xmlns:c16="http://schemas.microsoft.com/office/drawing/2014/chart" uri="{C3380CC4-5D6E-409C-BE32-E72D297353CC}">
              <c16:uniqueId val="{00000004-FBB1-4066-859E-DF86306077D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BB1-4066-859E-DF86306077D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BB1-4066-859E-DF86306077D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3653</c:v>
                </c:pt>
                <c:pt idx="3">
                  <c:v>3504</c:v>
                </c:pt>
                <c:pt idx="6">
                  <c:v>3598</c:v>
                </c:pt>
                <c:pt idx="9">
                  <c:v>3709</c:v>
                </c:pt>
                <c:pt idx="12">
                  <c:v>3672</c:v>
                </c:pt>
              </c:numCache>
            </c:numRef>
          </c:val>
          <c:extLst>
            <c:ext xmlns:c16="http://schemas.microsoft.com/office/drawing/2014/chart" uri="{C3380CC4-5D6E-409C-BE32-E72D297353CC}">
              <c16:uniqueId val="{00000007-FBB1-4066-859E-DF86306077D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-676</c:v>
                </c:pt>
                <c:pt idx="2">
                  <c:v>#N/A</c:v>
                </c:pt>
                <c:pt idx="3">
                  <c:v>#N/A</c:v>
                </c:pt>
                <c:pt idx="4">
                  <c:v>-937</c:v>
                </c:pt>
                <c:pt idx="5">
                  <c:v>#N/A</c:v>
                </c:pt>
                <c:pt idx="6">
                  <c:v>#N/A</c:v>
                </c:pt>
                <c:pt idx="7">
                  <c:v>-788</c:v>
                </c:pt>
                <c:pt idx="8">
                  <c:v>#N/A</c:v>
                </c:pt>
                <c:pt idx="9">
                  <c:v>#N/A</c:v>
                </c:pt>
                <c:pt idx="10">
                  <c:v>-485</c:v>
                </c:pt>
                <c:pt idx="11">
                  <c:v>#N/A</c:v>
                </c:pt>
                <c:pt idx="12">
                  <c:v>#N/A</c:v>
                </c:pt>
                <c:pt idx="13">
                  <c:v>-622</c:v>
                </c:pt>
                <c:pt idx="14">
                  <c:v>#N/A</c:v>
                </c:pt>
              </c:numCache>
            </c:numRef>
          </c:val>
          <c:smooth val="0"/>
          <c:extLst>
            <c:ext xmlns:c16="http://schemas.microsoft.com/office/drawing/2014/chart" uri="{C3380CC4-5D6E-409C-BE32-E72D297353CC}">
              <c16:uniqueId val="{00000008-FBB1-4066-859E-DF86306077D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42498</c:v>
                </c:pt>
                <c:pt idx="5">
                  <c:v>41641</c:v>
                </c:pt>
                <c:pt idx="8">
                  <c:v>40476</c:v>
                </c:pt>
                <c:pt idx="11">
                  <c:v>38952</c:v>
                </c:pt>
                <c:pt idx="14">
                  <c:v>37517</c:v>
                </c:pt>
              </c:numCache>
            </c:numRef>
          </c:val>
          <c:extLst>
            <c:ext xmlns:c16="http://schemas.microsoft.com/office/drawing/2014/chart" uri="{C3380CC4-5D6E-409C-BE32-E72D297353CC}">
              <c16:uniqueId val="{00000000-F0C5-43F5-966E-BCAAD734956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5118</c:v>
                </c:pt>
                <c:pt idx="5">
                  <c:v>4769</c:v>
                </c:pt>
                <c:pt idx="8">
                  <c:v>5852</c:v>
                </c:pt>
                <c:pt idx="11">
                  <c:v>4827</c:v>
                </c:pt>
                <c:pt idx="14">
                  <c:v>5034</c:v>
                </c:pt>
              </c:numCache>
            </c:numRef>
          </c:val>
          <c:extLst>
            <c:ext xmlns:c16="http://schemas.microsoft.com/office/drawing/2014/chart" uri="{C3380CC4-5D6E-409C-BE32-E72D297353CC}">
              <c16:uniqueId val="{00000001-F0C5-43F5-966E-BCAAD734956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22598</c:v>
                </c:pt>
                <c:pt idx="5">
                  <c:v>23019</c:v>
                </c:pt>
                <c:pt idx="8">
                  <c:v>25110</c:v>
                </c:pt>
                <c:pt idx="11">
                  <c:v>23891</c:v>
                </c:pt>
                <c:pt idx="14">
                  <c:v>24916</c:v>
                </c:pt>
              </c:numCache>
            </c:numRef>
          </c:val>
          <c:extLst>
            <c:ext xmlns:c16="http://schemas.microsoft.com/office/drawing/2014/chart" uri="{C3380CC4-5D6E-409C-BE32-E72D297353CC}">
              <c16:uniqueId val="{00000002-F0C5-43F5-966E-BCAAD734956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0C5-43F5-966E-BCAAD734956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0C5-43F5-966E-BCAAD734956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0C5-43F5-966E-BCAAD734956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5164</c:v>
                </c:pt>
                <c:pt idx="3">
                  <c:v>5213</c:v>
                </c:pt>
                <c:pt idx="6">
                  <c:v>5124</c:v>
                </c:pt>
                <c:pt idx="9">
                  <c:v>5095</c:v>
                </c:pt>
                <c:pt idx="12">
                  <c:v>5285</c:v>
                </c:pt>
              </c:numCache>
            </c:numRef>
          </c:val>
          <c:extLst>
            <c:ext xmlns:c16="http://schemas.microsoft.com/office/drawing/2014/chart" uri="{C3380CC4-5D6E-409C-BE32-E72D297353CC}">
              <c16:uniqueId val="{00000006-F0C5-43F5-966E-BCAAD734956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0C5-43F5-966E-BCAAD734956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9755</c:v>
                </c:pt>
                <c:pt idx="3">
                  <c:v>9199</c:v>
                </c:pt>
                <c:pt idx="6">
                  <c:v>7575</c:v>
                </c:pt>
                <c:pt idx="9">
                  <c:v>7020</c:v>
                </c:pt>
                <c:pt idx="12">
                  <c:v>6813</c:v>
                </c:pt>
              </c:numCache>
            </c:numRef>
          </c:val>
          <c:extLst>
            <c:ext xmlns:c16="http://schemas.microsoft.com/office/drawing/2014/chart" uri="{C3380CC4-5D6E-409C-BE32-E72D297353CC}">
              <c16:uniqueId val="{00000008-F0C5-43F5-966E-BCAAD734956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53</c:v>
                </c:pt>
                <c:pt idx="3">
                  <c:v>40</c:v>
                </c:pt>
                <c:pt idx="6">
                  <c:v>27</c:v>
                </c:pt>
                <c:pt idx="9">
                  <c:v>15</c:v>
                </c:pt>
                <c:pt idx="12">
                  <c:v>10</c:v>
                </c:pt>
              </c:numCache>
            </c:numRef>
          </c:val>
          <c:extLst>
            <c:ext xmlns:c16="http://schemas.microsoft.com/office/drawing/2014/chart" uri="{C3380CC4-5D6E-409C-BE32-E72D297353CC}">
              <c16:uniqueId val="{00000009-F0C5-43F5-966E-BCAAD734956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32570</c:v>
                </c:pt>
                <c:pt idx="3">
                  <c:v>33482</c:v>
                </c:pt>
                <c:pt idx="6">
                  <c:v>34024</c:v>
                </c:pt>
                <c:pt idx="9">
                  <c:v>34930</c:v>
                </c:pt>
                <c:pt idx="12">
                  <c:v>34677</c:v>
                </c:pt>
              </c:numCache>
            </c:numRef>
          </c:val>
          <c:extLst>
            <c:ext xmlns:c16="http://schemas.microsoft.com/office/drawing/2014/chart" uri="{C3380CC4-5D6E-409C-BE32-E72D297353CC}">
              <c16:uniqueId val="{0000000A-F0C5-43F5-966E-BCAAD734956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0C5-43F5-966E-BCAAD734956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5808</c:v>
                </c:pt>
                <c:pt idx="1">
                  <c:v>6798</c:v>
                </c:pt>
                <c:pt idx="2">
                  <c:v>7533</c:v>
                </c:pt>
              </c:numCache>
            </c:numRef>
          </c:val>
          <c:extLst>
            <c:ext xmlns:c16="http://schemas.microsoft.com/office/drawing/2014/chart" uri="{C3380CC4-5D6E-409C-BE32-E72D297353CC}">
              <c16:uniqueId val="{00000000-6F15-4620-AE33-1016B40A57A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3976</c:v>
                </c:pt>
                <c:pt idx="1">
                  <c:v>3826</c:v>
                </c:pt>
                <c:pt idx="2">
                  <c:v>3721</c:v>
                </c:pt>
              </c:numCache>
            </c:numRef>
          </c:val>
          <c:extLst>
            <c:ext xmlns:c16="http://schemas.microsoft.com/office/drawing/2014/chart" uri="{C3380CC4-5D6E-409C-BE32-E72D297353CC}">
              <c16:uniqueId val="{00000001-6F15-4620-AE33-1016B40A57A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11452</c:v>
                </c:pt>
                <c:pt idx="1">
                  <c:v>11453</c:v>
                </c:pt>
                <c:pt idx="2">
                  <c:v>11512</c:v>
                </c:pt>
              </c:numCache>
            </c:numRef>
          </c:val>
          <c:extLst>
            <c:ext xmlns:c16="http://schemas.microsoft.com/office/drawing/2014/chart" uri="{C3380CC4-5D6E-409C-BE32-E72D297353CC}">
              <c16:uniqueId val="{00000002-6F15-4620-AE33-1016B40A57A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{CE05209F-0B40-41B9-8671-1EDA73333874}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F6B-4E8D-9112-A9766A56AE2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{B59EEA7D-3D7B-401E-8C3E-2BBE324FC3F0}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F6B-4E8D-9112-A9766A56AE2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{4AE099DA-FB29-4E64-96EF-79ED8AA559BA}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F6B-4E8D-9112-A9766A56AE2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{9B214BE6-040E-465E-B49A-1CE48E1AB1B6}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F6B-4E8D-9112-A9766A56AE2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{9E1A5F09-E1CA-43AB-9BAC-AB5CC5488C7F}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F6B-4E8D-9112-A9766A56AE2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{A1F72484-7DA5-4D6C-9F70-08203136587A}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F6B-4E8D-9112-A9766A56AE2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{B2D1110C-1BD0-4F47-8EB6-45FA8F10939D}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F6B-4E8D-9112-A9766A56AE2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{F9BE6372-E9E3-4140-92D5-7D3F4889AED4}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F6B-4E8D-9112-A9766A56AE2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{3DF7F643-AFAB-4E86-B0BB-F21E0ECE9044}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F6B-4E8D-9112-A9766A56AE2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65.8</c:v>
                </c:pt>
                <c:pt idx="8">
                  <c:v>66.900000000000006</c:v>
                </c:pt>
                <c:pt idx="16">
                  <c:v>66.3</c:v>
                </c:pt>
                <c:pt idx="24">
                  <c:v>67</c:v>
                </c:pt>
                <c:pt idx="32">
                  <c:v>67.900000000000006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F6B-4E8D-9112-A9766A56AE2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{56265C0E-93F6-43C7-B76A-3D75CCA7AF90}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F6B-4E8D-9112-A9766A56AE2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{2C144DA9-4386-4096-A885-F58EC277EBF9}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F6B-4E8D-9112-A9766A56AE2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{90060A72-7257-46D4-BCEB-B52B8709A2F3}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F6B-4E8D-9112-A9766A56AE2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{0ABFE50B-864F-4144-B691-8FC1DC62DC89}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F6B-4E8D-9112-A9766A56AE2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{AEE13A0F-3381-4971-82FC-E3240F38B29F}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F6B-4E8D-9112-A9766A56AE2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{1C4EB856-6EDD-49EF-9170-10292AEB15AB}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F6B-4E8D-9112-A9766A56AE2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{8C318B30-96A4-41C0-BBFA-8161262283D8}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F6B-4E8D-9112-A9766A56AE2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{C7EB10C8-B217-413F-B49A-A93C267D1276}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F6B-4E8D-9112-A9766A56AE2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{AFF70387-BF4C-4040-A739-EBF561C4E295}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F6B-4E8D-9112-A9766A56AE2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9F6B-4E8D-9112-A9766A56AE21}"/>
            </c:ext>
          </c:extLst>
        </c:ser>
        <c:dLbls>
          <c:showLegendKey val="0"/>
          <c:showVal val="1"/>
          <c:showCatName val="0"/>
          <c:showSerName val="0"/>
          <c:showPercent val="0"/>
          <c:showBubbleSize val="0"/>
        </c:dLbls>
        <c:axId val="46179840"/>
        <c:axId val="46181760"/>
      </c:scatterChart>
      <c:valAx>
        <c:axId val="46179840"/>
        <c:scaling>
          <c:orientation val="maxMin"/>
          <c:max val="66"/>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{9AEBDFB2-CD95-43D1-A6FD-273904351ABD}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716-4E35-BA9A-3112C3C77EA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{10F96132-1939-46AF-AB0D-EBD2021E56CF}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716-4E35-BA9A-3112C3C77EA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{8C0F6CA8-B4F2-48E8-888A-272365151CF1}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716-4E35-BA9A-3112C3C77EA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{3B7DAC80-6CD9-4184-99B6-5B5455F0CBC4}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716-4E35-BA9A-3112C3C77EA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{D1B914A5-41A8-4BAD-9D27-B83412ABCB4E}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716-4E35-BA9A-3112C3C77EA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{4E4CB3D0-DDC8-43E3-AC89-27434A6401FA}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716-4E35-BA9A-3112C3C77EA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{DFABBBF9-46D7-4E66-8AE3-9C2A1FDCF4D4}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716-4E35-BA9A-3112C3C77EA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{8D0FC4DB-DAD3-489A-A366-61D9A7DDF2BE}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716-4E35-BA9A-3112C3C77EA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{A64B7CBF-D425-484D-BA28-8A5A58D656D8}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716-4E35-BA9A-3112C3C77EA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c:v>
                </c:pt>
                <c:pt idx="8">
                  <c:v>-3.7</c:v>
                </c:pt>
                <c:pt idx="16">
                  <c:v>-4</c:v>
                </c:pt>
                <c:pt idx="24">
                  <c:v>-3.6</c:v>
                </c:pt>
                <c:pt idx="32">
                  <c:v>-3.1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716-4E35-BA9A-3112C3C77EA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{6A7FF35F-4086-42DB-A458-C7F605496758}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716-4E35-BA9A-3112C3C77EA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{33AAD4F8-22DC-45DB-AC58-46B7635D5F5B}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716-4E35-BA9A-3112C3C77EA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{EB67AA08-ABE6-4A1F-A363-38626108A4D4}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716-4E35-BA9A-3112C3C77EA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{150F9341-A505-4762-B51E-804A05B0FFE0}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716-4E35-BA9A-3112C3C77EA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{7B8859A5-647F-479C-B195-F78D1098D4D8}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716-4E35-BA9A-3112C3C77EA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{A4E963E2-3AD6-4AF4-AB9B-0B43E434069A}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716-4E35-BA9A-3112C3C77EA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{FB38E27B-EF11-49EB-9F6A-FFAD56B637E5}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716-4E35-BA9A-3112C3C77EA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{B036B642-C781-41D5-820F-2B79F3EC17AF}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716-4E35-BA9A-3112C3C77EA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{7BF92D65-AC81-42E8-95BD-0A270C566956}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716-4E35-BA9A-3112C3C77EA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9716-4E35-BA9A-3112C3C77EA9}"/>
            </c:ext>
          </c:extLst>
        </c:ser>
        <c:dLbls>
          <c:showLegendKey val="0"/>
          <c:showVal val="1"/>
          <c:showCatName val="0"/>
          <c:showSerName val="0"/>
          <c:showPercent val="0"/>
          <c:showBubbleSize val="0"/>
        </c:dLbls>
        <c:axId val="84219776"/>
        <c:axId val="84234240"/>
      </c:scatterChart>
      <c:valAx>
        <c:axId val="84219776"/>
        <c:scaling>
          <c:orientation val="maxMin"/>
          <c:max val="4.8"/>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岐阜県多治見市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anose="020B0609070205080204" pitchFamily="49" charset="-128"/>
              <a:ea typeface="ＭＳ ゴシック" panose="020B0609070205080204" pitchFamily="49" charset="-128"/>
            </a:rPr>
            <a:t>　前年度から実質公債費比率は増加しており、次年度以降普通建設事業費の増加に伴う元利償還金等の増加により、今後も漸増していくことが見込まれる。</a:t>
          </a:r>
          <a:endParaRPr kumimoji="1" lang="en-US" altLang="ja-JP" sz="1400">
            <a:latin typeface="ＭＳ ゴシック" panose="020B0609070205080204" pitchFamily="49" charset="-128"/>
            <a:ea typeface="ＭＳ ゴシック" panose="020B0609070205080204" pitchFamily="49" charset="-128"/>
          </a:endParaRPr>
        </a:p>
        <a:p>
          <a:r>
            <a:rPr kumimoji="1" lang="ja-JP" altLang="en-US" sz="1400">
              <a:latin typeface="ＭＳ ゴシック" panose="020B0609070205080204" pitchFamily="49" charset="-128"/>
              <a:ea typeface="ＭＳ ゴシック" panose="020B0609070205080204" pitchFamily="49" charset="-128"/>
            </a:rPr>
            <a:t>　現在は、臨時財政対策債の発行を抑制していることで、算入公債費等が元利償還金を上回るため、実質公債費比率はマイナス値を保っている。引き続き、適正な公債費を維持し、健全な財政運営に努める。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該当なし</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岐阜県多治見市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将来負担比率は算定が始まった平成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年以降マイナス値を保っている。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次年度以降は普通建設事業費が増加する見込みであるため、普通交付税の算定に有利な地方債の活用等により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引き続き健全な財政運営に努める。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岐阜県多治見市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一般財源の不足を補うために財政調整基金を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14.8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億円、市債償還のために市債償還対策基金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減債基金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億円を取り崩した。</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一方、財政調整基金を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22.1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億円、市債償還対策基金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減債基金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億円、庁舎建設基金を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億円積み立てたこと等により、基金</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全体では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財政調整基金、市債償還対策基金、職員退職手当基金、庁舎建設基金及び地域振興基金について、多治見市財政向上指針に沿った</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適正な管理を行う。</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庁舎建設基金：本庁舎の建設に要する財源に充てるもの</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職員退職手当基金：職員の退職手当の支給に要する財源に充てるもの</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地域振興基金：笠原町との合併後の市民の連帯強化及び地域振興のための事業に要する財源に充てるもの</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修繕引当基金：公共施設の修繕に要する財源に充てるもの</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一般廃棄物処理施設等整備基金：一般廃棄物処理移設の建設及び当該施設等の整備に要する財源に充てるもの</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庁舎建設基金：庁舎建設事業のために約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職員退職手当基金：運用益の積み立てによる増加</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地域振興基金：地域振興事業の財源として約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修繕引当基金：公共施設整備事業の財源として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一般廃棄物処理施設等整備基金：施設整備事業の財源として約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庁舎建設基金：多治見市財政向上指針において、建設費に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億円以上を財源充当できるよう、建設までに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億円以上積み立てることとしている。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職員退職手当基金：多治見市財政向上指針において、令和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年度末残高を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億円以上確保することとしている。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地域振興基金：多治見市財政向上指針において、年間処分額の上限を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億円としている。</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一般財源の不足を補うために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14.8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億円を取り崩したが、前年度実質収支が大きな額</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(43.9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となったこともあり、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22.1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を積み立てた。これにより残高が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一般財源の不足を補う取崩しを行うため、今後は減少する見込み。</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多治見市財政向上指針において、可処分額を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億円以上確保することとしている。</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市債償還のために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億円を取り崩したが、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億円を積み立てたことにより、残高は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多治見市財政向上指針において、令和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年度末残高（合併特例債分を除く）を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億円以上確保することとしている。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7AEE5E4-5DD9-4AEA-9758-BEDDBE28F6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0E4A21C-5F53-4A03-9A81-6A23D75D94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CE97D9BC-3F78-4EB4-AEB8-2D04A7560ECA}"/>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BC0042D-C16B-4503-92AC-8E047B868E33}"/>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33E54161-8A27-422C-AA4B-48627C9526AD}"/>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B8C6778C-929E-45A0-9546-DA6BB0D4F47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894DB4AE-0B3D-48E1-858C-C69F2E90AD41}"/>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6E40F7B-3278-4C53-BA20-CD12F1F9836E}"/>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FB3CCA70-A70B-46FA-9AA2-6ACBE9595653}"/>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7E95789-C8FD-4FAE-A83A-543A4675603F}"/>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7735AD45-C80C-4348-B78C-125F4A27C2F6}"/>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48B5198F-74E6-415B-96AA-16DF01218F0D}"/>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F43B8CE2-F211-4E25-AB5E-253CD06C7BD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56DA9721-C107-4E56-AD7D-F2DA1425F5B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DC8E3758-5394-49E4-95F2-0DC78201EC1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F10794D0-DEAC-406E-8555-1512E10A109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8A9C7DA6-F89B-45E0-A0DA-80941FF1712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8D5BBC1-B4A8-40C4-ABFD-F1439576638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D61C6668-601E-4646-89DE-0B733727F4D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B6C62A63-23AF-44DE-A2F7-6235A3A4777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926D301A-C34A-4EC3-846B-2C332E56587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B798D54A-3414-40F1-88A7-62CA13E1BA7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106,181
103,541
91.25
45,966,708
40,778,465
4,384,449
24,232,639
34,677,454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95FC1E2-89E3-4AD3-81C5-D336EC2B2D9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4F21E1E3-1CB1-42DE-84D5-6A8852B65F5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FF5E9392-2353-48B0-A089-6FFF3A2B333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62628212-B25B-4BA4-8AFC-B8E5198A672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FFE21622-3875-4669-9021-34A5EC28C5D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C8AD3472-DF69-45BA-84C0-B2CA6D69B0D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39F8109-FA66-4C1A-B7F9-E776680FE8F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FBCCB2E3-FCAD-45DF-94FB-A9CF7C47288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E711167-9392-44B8-BD46-60220F94609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EE8E7655-D7FC-46CE-A03C-F25B66EA9D2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E1BC2CCD-FBC1-40D1-A0B8-1A1E96DF119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E908845C-4E1B-466C-A2C7-7058CB4F225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319FB5C6-AA3E-47E8-B1DF-5116E0A7B7C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5A5201AC-DB53-4E66-B0C5-F1E812EE3D6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9F936399-BAF2-4F9F-A6FE-CF0563FF650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1C8E7D34-9246-432B-89C3-40225789A6B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CDB49F1-6D77-43E9-A88D-E332FF3EBDC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B9217D95-85C6-4B06-9888-D95999F9926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460D7A93-F1B5-415B-BE6E-CE4BA1F77A3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4B4A8FE7-2765-40FD-B1AC-7DB67C06AE8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7FAB534B-6A6F-4762-8F4B-7E8202B505D4}"/>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61BB79EB-91F3-490C-A130-AAEDB7257656}"/>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6C5E9E5-890A-48A7-975B-F29CE0BF42B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65B6EDCB-0B57-4883-A7B7-68B0D5C0D34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1DAA46A1-9439-4BDD-80D0-BA285CC3D1A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D744F6FA-4304-4B5E-872F-5A9852EE97E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3AE4EBC3-1817-4835-9A15-FFA7324174B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EBBA5240-9797-42A6-AE2C-F3BF6D4BBED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884B995F-2D2F-42CB-BAA6-4EEBEDB4D9C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A9ACBFAE-365E-4C16-803C-3B8137EA5CA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C6A443D-BE49-464C-86FF-524DDC6A86B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50265637-5756-4975-A8F5-80AA4BDBE80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D4B0F8CA-1B47-4134-81D7-59DCDD18500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767E2194-F8EB-4487-83D1-955216DCA84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A985B673-6E5C-41D3-9FD2-613483E6B0A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年度の比率は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1.6</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ポイント上昇し</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内</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平均値より高く、老朽化の進んだ施設が多いことを意味している。公共施設の統廃合が進む中、廃止した施設が除却されるまで時間を要するのも値増加の要因である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a:solidFill>
              <a:srgbClr val="FF0000"/>
            </a:solidFill>
            <a:effectLst/>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公共施設等総合管理計画において、令和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年度までに公共施設の総量を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％圧縮させる目標を掲げており、今後の人口減少に向けて、施設の更新・統廃合・長寿命化等に計画的に取り組んでいく。</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7BF9F3EA-DBBE-4122-9CBA-38EC78E6511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62661331-4BDD-4C8E-8EE1-2F62AD74CF9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D8A3244F-2408-4A7F-89B7-64AB0445588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50AEE5B7-15F4-4F8A-8CBA-BE5A2208BDB4}"/>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B5972CE3-6CC9-4779-BF55-65F0538C4A9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AE633C1E-7BAE-405E-83FA-239BE7EDCC38}"/>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65BC13E9-A37C-46C2-A728-5873C5FBCB25}"/>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B6B68874-3A1A-461C-B9E2-31978693B7D7}"/>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223EAA30-7AAC-453B-B4F9-3DF03EA7B401}"/>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C251FCF1-1549-48ED-B046-A0D487D47855}"/>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D1DBD8F5-DD11-4909-A21D-B3C0BF33F5A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517EFD24-7CDE-48BE-9AAC-BC52596211EE}"/>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265D34C9-D20F-4203-A6B1-7629E6D92F46}"/>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72205AF0-2CC4-46F0-A93F-7ED3F121D6C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F843EE5A-8D6A-4A47-9FBA-F181F8D6E02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23D03DE5-AE79-4670-BCB3-2232434E925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75" name="直線コネクタ 74">
          <a:extLst>
            <a:ext uri="{FF2B5EF4-FFF2-40B4-BE49-F238E27FC236}">
              <a16:creationId xmlns:a16="http://schemas.microsoft.com/office/drawing/2014/main" id="{48966E4B-36F4-4F8D-B0C2-F68716AA3161}"/>
            </a:ext>
          </a:extLst>
        </xdr:cNvPr>
        <xdr:cNvCxnSpPr/>
      </xdr:nvCxnSpPr>
      <xdr:spPr>
        <a:xfrm flipV="1">
          <a:off x="4760595" y="5550323"/>
          <a:ext cx="1270" cy="1237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6" name="有形固定資産減価償却率最小値テキスト">
          <a:extLst>
            <a:ext uri="{FF2B5EF4-FFF2-40B4-BE49-F238E27FC236}">
              <a16:creationId xmlns:a16="http://schemas.microsoft.com/office/drawing/2014/main" id="{D23D73EA-F68B-497B-BA88-6E482BCA5927}"/>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7" name="直線コネクタ 76">
          <a:extLst>
            <a:ext uri="{FF2B5EF4-FFF2-40B4-BE49-F238E27FC236}">
              <a16:creationId xmlns:a16="http://schemas.microsoft.com/office/drawing/2014/main" id="{DA947F90-441E-4011-B0B1-12CDDA0F3F5A}"/>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78" name="有形固定資産減価償却率最大値テキスト">
          <a:extLst>
            <a:ext uri="{FF2B5EF4-FFF2-40B4-BE49-F238E27FC236}">
              <a16:creationId xmlns:a16="http://schemas.microsoft.com/office/drawing/2014/main" id="{D01F6F5A-D58B-42A9-B0A8-B2D88EFEB797}"/>
            </a:ext>
          </a:extLst>
        </xdr:cNvPr>
        <xdr:cNvSpPr txBox="1"/>
      </xdr:nvSpPr>
      <xdr:spPr>
        <a:xfrm>
          <a:off x="4813300" y="5325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79" name="直線コネクタ 78">
          <a:extLst>
            <a:ext uri="{FF2B5EF4-FFF2-40B4-BE49-F238E27FC236}">
              <a16:creationId xmlns:a16="http://schemas.microsoft.com/office/drawing/2014/main" id="{3AD4F93A-3045-4947-B022-FEA36CC11C6C}"/>
            </a:ext>
          </a:extLst>
        </xdr:cNvPr>
        <xdr:cNvCxnSpPr/>
      </xdr:nvCxnSpPr>
      <xdr:spPr>
        <a:xfrm>
          <a:off x="4673600" y="5550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119609</xdr:rowOff>
    </xdr:from>
    <xdr:ext cx="405111" cy="259045"/>
    <xdr:sp macro="" textlink="">
      <xdr:nvSpPr>
        <xdr:cNvPr id="80" name="有形固定資産減価償却率平均値テキスト">
          <a:extLst>
            <a:ext uri="{FF2B5EF4-FFF2-40B4-BE49-F238E27FC236}">
              <a16:creationId xmlns:a16="http://schemas.microsoft.com/office/drawing/2014/main" id="{B6FB9A4A-F5F5-4830-B29D-491A46E44AA6}"/>
            </a:ext>
          </a:extLst>
        </xdr:cNvPr>
        <xdr:cNvSpPr txBox="1"/>
      </xdr:nvSpPr>
      <xdr:spPr>
        <a:xfrm>
          <a:off x="4813300" y="60346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81" name="フローチャート: 判断 80">
          <a:extLst>
            <a:ext uri="{FF2B5EF4-FFF2-40B4-BE49-F238E27FC236}">
              <a16:creationId xmlns:a16="http://schemas.microsoft.com/office/drawing/2014/main" id="{EB24A86B-D827-40EB-A99D-0AFA2AF27D67}"/>
            </a:ext>
          </a:extLst>
        </xdr:cNvPr>
        <xdr:cNvSpPr/>
      </xdr:nvSpPr>
      <xdr:spPr>
        <a:xfrm>
          <a:off x="4711700" y="61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82" name="フローチャート: 判断 81">
          <a:extLst>
            <a:ext uri="{FF2B5EF4-FFF2-40B4-BE49-F238E27FC236}">
              <a16:creationId xmlns:a16="http://schemas.microsoft.com/office/drawing/2014/main" id="{0BA3F8AA-B68C-4CE8-959D-5430DD89991A}"/>
            </a:ext>
          </a:extLst>
        </xdr:cNvPr>
        <xdr:cNvSpPr/>
      </xdr:nvSpPr>
      <xdr:spPr>
        <a:xfrm>
          <a:off x="40005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83" name="フローチャート: 判断 82">
          <a:extLst>
            <a:ext uri="{FF2B5EF4-FFF2-40B4-BE49-F238E27FC236}">
              <a16:creationId xmlns:a16="http://schemas.microsoft.com/office/drawing/2014/main" id="{E6F6342E-AB51-4DD2-BC59-62B6A66C8643}"/>
            </a:ext>
          </a:extLst>
        </xdr:cNvPr>
        <xdr:cNvSpPr/>
      </xdr:nvSpPr>
      <xdr:spPr>
        <a:xfrm>
          <a:off x="3238500" y="60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macro="" textlink="">
      <xdr:nvSpPr>
        <xdr:cNvPr id="84" name="フローチャート: 判断 83">
          <a:extLst>
            <a:ext uri="{FF2B5EF4-FFF2-40B4-BE49-F238E27FC236}">
              <a16:creationId xmlns:a16="http://schemas.microsoft.com/office/drawing/2014/main" id="{A3E86837-0C4E-4D41-8231-E9AD608F6096}"/>
            </a:ext>
          </a:extLst>
        </xdr:cNvPr>
        <xdr:cNvSpPr/>
      </xdr:nvSpPr>
      <xdr:spPr>
        <a:xfrm>
          <a:off x="2476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macro="" textlink="">
      <xdr:nvSpPr>
        <xdr:cNvPr id="85" name="フローチャート: 判断 84">
          <a:extLst>
            <a:ext uri="{FF2B5EF4-FFF2-40B4-BE49-F238E27FC236}">
              <a16:creationId xmlns:a16="http://schemas.microsoft.com/office/drawing/2014/main" id="{0DC5A7DA-FE01-401A-AA20-EBD713E88966}"/>
            </a:ext>
          </a:extLst>
        </xdr:cNvPr>
        <xdr:cNvSpPr/>
      </xdr:nvSpPr>
      <xdr:spPr>
        <a:xfrm>
          <a:off x="17145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7CA2A53-020B-426E-BA30-0141EF1158D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7E54940B-E0E8-48AA-90B4-B03B67B618E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C1DBF5B-D879-4757-A788-5B1113B3AA9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A3DD0B76-F5CF-474C-AEFB-C0D80288048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D8C41A41-F763-4F4C-A66D-006BFADCA40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8043</xdr:rowOff>
    </xdr:from>
    <xdr:to>
      <xdr:col>23</xdr:col>
      <xdr:colOff>136525</xdr:colOff>
      <xdr:row>32</xdr:row>
      <xdr:rowOff>109643</xdr:rowOff>
    </xdr:to>
    <xdr:sp macro="" textlink="">
      <xdr:nvSpPr>
        <xdr:cNvPr id="91" name="楕円 90">
          <a:extLst>
            <a:ext uri="{FF2B5EF4-FFF2-40B4-BE49-F238E27FC236}">
              <a16:creationId xmlns:a16="http://schemas.microsoft.com/office/drawing/2014/main" id="{61D97913-B464-410A-AFB5-5B35DBE4EAEE}"/>
            </a:ext>
          </a:extLst>
        </xdr:cNvPr>
        <xdr:cNvSpPr/>
      </xdr:nvSpPr>
      <xdr:spPr>
        <a:xfrm>
          <a:off x="4711700" y="62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157920</xdr:rowOff>
    </xdr:from>
    <xdr:ext cx="405111" cy="259045"/>
    <xdr:sp macro="" textlink="">
      <xdr:nvSpPr>
        <xdr:cNvPr id="92" name="有形固定資産減価償却率該当値テキスト">
          <a:extLst>
            <a:ext uri="{FF2B5EF4-FFF2-40B4-BE49-F238E27FC236}">
              <a16:creationId xmlns:a16="http://schemas.microsoft.com/office/drawing/2014/main" id="{3C81758D-1377-46CC-B456-7BC5650A89A3}"/>
            </a:ext>
          </a:extLst>
        </xdr:cNvPr>
        <xdr:cNvSpPr txBox="1"/>
      </xdr:nvSpPr>
      <xdr:spPr>
        <a:xfrm>
          <a:off x="4813300" y="624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147108</xdr:rowOff>
    </xdr:from>
    <xdr:to>
      <xdr:col>19</xdr:col>
      <xdr:colOff>187325</xdr:colOff>
      <xdr:row>32</xdr:row>
      <xdr:rowOff>77258</xdr:rowOff>
    </xdr:to>
    <xdr:sp macro="" textlink="">
      <xdr:nvSpPr>
        <xdr:cNvPr id="93" name="楕円 92">
          <a:extLst>
            <a:ext uri="{FF2B5EF4-FFF2-40B4-BE49-F238E27FC236}">
              <a16:creationId xmlns:a16="http://schemas.microsoft.com/office/drawing/2014/main" id="{129D580F-E3A9-4551-9664-EBA689D5F402}"/>
            </a:ext>
          </a:extLst>
        </xdr:cNvPr>
        <xdr:cNvSpPr/>
      </xdr:nvSpPr>
      <xdr:spPr>
        <a:xfrm>
          <a:off x="4000500" y="623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26458</xdr:rowOff>
    </xdr:from>
    <xdr:to>
      <xdr:col>23</xdr:col>
      <xdr:colOff>85725</xdr:colOff>
      <xdr:row>32</xdr:row>
      <xdr:rowOff>58843</xdr:rowOff>
    </xdr:to>
    <xdr:cxnSp macro="">
      <xdr:nvCxnSpPr>
        <xdr:cNvPr id="94" name="直線コネクタ 93">
          <a:extLst>
            <a:ext uri="{FF2B5EF4-FFF2-40B4-BE49-F238E27FC236}">
              <a16:creationId xmlns:a16="http://schemas.microsoft.com/office/drawing/2014/main" id="{09596C46-6852-4C25-93F3-FC7B324654EE}"/>
            </a:ext>
          </a:extLst>
        </xdr:cNvPr>
        <xdr:cNvCxnSpPr/>
      </xdr:nvCxnSpPr>
      <xdr:spPr>
        <a:xfrm>
          <a:off x="4051300" y="6284383"/>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121920</xdr:rowOff>
    </xdr:from>
    <xdr:to>
      <xdr:col>15</xdr:col>
      <xdr:colOff>187325</xdr:colOff>
      <xdr:row>32</xdr:row>
      <xdr:rowOff>52070</xdr:rowOff>
    </xdr:to>
    <xdr:sp macro="" textlink="">
      <xdr:nvSpPr>
        <xdr:cNvPr id="95" name="楕円 94">
          <a:extLst>
            <a:ext uri="{FF2B5EF4-FFF2-40B4-BE49-F238E27FC236}">
              <a16:creationId xmlns:a16="http://schemas.microsoft.com/office/drawing/2014/main" id="{4C253C54-D8FA-4B51-BBAF-39E1F2F4E9F6}"/>
            </a:ext>
          </a:extLst>
        </xdr:cNvPr>
        <xdr:cNvSpPr/>
      </xdr:nvSpPr>
      <xdr:spPr>
        <a:xfrm>
          <a:off x="3238500" y="62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1270</xdr:rowOff>
    </xdr:from>
    <xdr:to>
      <xdr:col>19</xdr:col>
      <xdr:colOff>136525</xdr:colOff>
      <xdr:row>32</xdr:row>
      <xdr:rowOff>26458</xdr:rowOff>
    </xdr:to>
    <xdr:cxnSp macro="">
      <xdr:nvCxnSpPr>
        <xdr:cNvPr id="96" name="直線コネクタ 95">
          <a:extLst>
            <a:ext uri="{FF2B5EF4-FFF2-40B4-BE49-F238E27FC236}">
              <a16:creationId xmlns:a16="http://schemas.microsoft.com/office/drawing/2014/main" id="{B8005E40-E0E5-439D-BB61-55E2F53C979A}"/>
            </a:ext>
          </a:extLst>
        </xdr:cNvPr>
        <xdr:cNvCxnSpPr/>
      </xdr:nvCxnSpPr>
      <xdr:spPr>
        <a:xfrm>
          <a:off x="3289300" y="6259195"/>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143510</xdr:rowOff>
    </xdr:from>
    <xdr:to>
      <xdr:col>11</xdr:col>
      <xdr:colOff>187325</xdr:colOff>
      <xdr:row>32</xdr:row>
      <xdr:rowOff>73660</xdr:rowOff>
    </xdr:to>
    <xdr:sp macro="" textlink="">
      <xdr:nvSpPr>
        <xdr:cNvPr id="97" name="楕円 96">
          <a:extLst>
            <a:ext uri="{FF2B5EF4-FFF2-40B4-BE49-F238E27FC236}">
              <a16:creationId xmlns:a16="http://schemas.microsoft.com/office/drawing/2014/main" id="{E0699F4A-E0E5-45E3-975D-78B4069D7E7C}"/>
            </a:ext>
          </a:extLst>
        </xdr:cNvPr>
        <xdr:cNvSpPr/>
      </xdr:nvSpPr>
      <xdr:spPr>
        <a:xfrm>
          <a:off x="2476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1270</xdr:rowOff>
    </xdr:from>
    <xdr:to>
      <xdr:col>15</xdr:col>
      <xdr:colOff>136525</xdr:colOff>
      <xdr:row>32</xdr:row>
      <xdr:rowOff>22860</xdr:rowOff>
    </xdr:to>
    <xdr:cxnSp macro="">
      <xdr:nvCxnSpPr>
        <xdr:cNvPr id="98" name="直線コネクタ 97">
          <a:extLst>
            <a:ext uri="{FF2B5EF4-FFF2-40B4-BE49-F238E27FC236}">
              <a16:creationId xmlns:a16="http://schemas.microsoft.com/office/drawing/2014/main" id="{127301B9-4AE9-4639-B189-486AFFFDDA21}"/>
            </a:ext>
          </a:extLst>
        </xdr:cNvPr>
        <xdr:cNvCxnSpPr/>
      </xdr:nvCxnSpPr>
      <xdr:spPr>
        <a:xfrm flipV="1">
          <a:off x="2527300" y="6259195"/>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103928</xdr:rowOff>
    </xdr:from>
    <xdr:to>
      <xdr:col>7</xdr:col>
      <xdr:colOff>187325</xdr:colOff>
      <xdr:row>32</xdr:row>
      <xdr:rowOff>34078</xdr:rowOff>
    </xdr:to>
    <xdr:sp macro="" textlink="">
      <xdr:nvSpPr>
        <xdr:cNvPr id="99" name="楕円 98">
          <a:extLst>
            <a:ext uri="{FF2B5EF4-FFF2-40B4-BE49-F238E27FC236}">
              <a16:creationId xmlns:a16="http://schemas.microsoft.com/office/drawing/2014/main" id="{5D766A87-478D-4982-9093-AFAE7F05A8CD}"/>
            </a:ext>
          </a:extLst>
        </xdr:cNvPr>
        <xdr:cNvSpPr/>
      </xdr:nvSpPr>
      <xdr:spPr>
        <a:xfrm>
          <a:off x="1714500" y="61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154728</xdr:rowOff>
    </xdr:from>
    <xdr:to>
      <xdr:col>11</xdr:col>
      <xdr:colOff>136525</xdr:colOff>
      <xdr:row>32</xdr:row>
      <xdr:rowOff>22860</xdr:rowOff>
    </xdr:to>
    <xdr:cxnSp macro="">
      <xdr:nvCxnSpPr>
        <xdr:cNvPr id="100" name="直線コネクタ 99">
          <a:extLst>
            <a:ext uri="{FF2B5EF4-FFF2-40B4-BE49-F238E27FC236}">
              <a16:creationId xmlns:a16="http://schemas.microsoft.com/office/drawing/2014/main" id="{D00CDD06-B72C-4F08-95A3-75E4EB3ED332}"/>
            </a:ext>
          </a:extLst>
        </xdr:cNvPr>
        <xdr:cNvCxnSpPr/>
      </xdr:nvCxnSpPr>
      <xdr:spPr>
        <a:xfrm>
          <a:off x="1765300" y="6241203"/>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157285</xdr:rowOff>
    </xdr:from>
    <xdr:ext cx="405111" cy="259045"/>
    <xdr:sp macro="" textlink="">
      <xdr:nvSpPr>
        <xdr:cNvPr id="101" name="n_1aveValue有形固定資産減価償却率">
          <a:extLst>
            <a:ext uri="{FF2B5EF4-FFF2-40B4-BE49-F238E27FC236}">
              <a16:creationId xmlns:a16="http://schemas.microsoft.com/office/drawing/2014/main" id="{1842A8DB-EF50-4778-948B-39F6598A1A51}"/>
            </a:ext>
          </a:extLst>
        </xdr:cNvPr>
        <xdr:cNvSpPr txBox="1"/>
      </xdr:nvSpPr>
      <xdr:spPr>
        <a:xfrm>
          <a:off x="3836044" y="5900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128499</xdr:rowOff>
    </xdr:from>
    <xdr:ext cx="405111" cy="259045"/>
    <xdr:sp macro="" textlink="">
      <xdr:nvSpPr>
        <xdr:cNvPr id="102" name="n_2aveValue有形固定資産減価償却率">
          <a:extLst>
            <a:ext uri="{FF2B5EF4-FFF2-40B4-BE49-F238E27FC236}">
              <a16:creationId xmlns:a16="http://schemas.microsoft.com/office/drawing/2014/main" id="{A1C5B4B0-AE87-4255-8D0C-3059F5BBC0B2}"/>
            </a:ext>
          </a:extLst>
        </xdr:cNvPr>
        <xdr:cNvSpPr txBox="1"/>
      </xdr:nvSpPr>
      <xdr:spPr>
        <a:xfrm>
          <a:off x="3086744" y="5872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124900</xdr:rowOff>
    </xdr:from>
    <xdr:ext cx="405111" cy="259045"/>
    <xdr:sp macro="" textlink="">
      <xdr:nvSpPr>
        <xdr:cNvPr id="103" name="n_3aveValue有形固定資産減価償却率">
          <a:extLst>
            <a:ext uri="{FF2B5EF4-FFF2-40B4-BE49-F238E27FC236}">
              <a16:creationId xmlns:a16="http://schemas.microsoft.com/office/drawing/2014/main" id="{C47B30D6-82DC-4EE7-A688-A428BCDC2F95}"/>
            </a:ext>
          </a:extLst>
        </xdr:cNvPr>
        <xdr:cNvSpPr txBox="1"/>
      </xdr:nvSpPr>
      <xdr:spPr>
        <a:xfrm>
          <a:off x="2324744" y="586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103310</xdr:rowOff>
    </xdr:from>
    <xdr:ext cx="405111" cy="259045"/>
    <xdr:sp macro="" textlink="">
      <xdr:nvSpPr>
        <xdr:cNvPr id="104" name="n_4aveValue有形固定資産減価償却率">
          <a:extLst>
            <a:ext uri="{FF2B5EF4-FFF2-40B4-BE49-F238E27FC236}">
              <a16:creationId xmlns:a16="http://schemas.microsoft.com/office/drawing/2014/main" id="{1612DEE0-0284-44CA-A4D2-80C1DB7CB0A9}"/>
            </a:ext>
          </a:extLst>
        </xdr:cNvPr>
        <xdr:cNvSpPr txBox="1"/>
      </xdr:nvSpPr>
      <xdr:spPr>
        <a:xfrm>
          <a:off x="1562744" y="584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68385</xdr:rowOff>
    </xdr:from>
    <xdr:ext cx="405111" cy="259045"/>
    <xdr:sp macro="" textlink="">
      <xdr:nvSpPr>
        <xdr:cNvPr id="105" name="n_1mainValue有形固定資産減価償却率">
          <a:extLst>
            <a:ext uri="{FF2B5EF4-FFF2-40B4-BE49-F238E27FC236}">
              <a16:creationId xmlns:a16="http://schemas.microsoft.com/office/drawing/2014/main" id="{DF61434D-3676-4C80-87AF-E3BB5172986D}"/>
            </a:ext>
          </a:extLst>
        </xdr:cNvPr>
        <xdr:cNvSpPr txBox="1"/>
      </xdr:nvSpPr>
      <xdr:spPr>
        <a:xfrm>
          <a:off x="3836044" y="632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43197</xdr:rowOff>
    </xdr:from>
    <xdr:ext cx="405111" cy="259045"/>
    <xdr:sp macro="" textlink="">
      <xdr:nvSpPr>
        <xdr:cNvPr id="106" name="n_2mainValue有形固定資産減価償却率">
          <a:extLst>
            <a:ext uri="{FF2B5EF4-FFF2-40B4-BE49-F238E27FC236}">
              <a16:creationId xmlns:a16="http://schemas.microsoft.com/office/drawing/2014/main" id="{6B6BE284-628C-4EF9-815E-EDB5DE122293}"/>
            </a:ext>
          </a:extLst>
        </xdr:cNvPr>
        <xdr:cNvSpPr txBox="1"/>
      </xdr:nvSpPr>
      <xdr:spPr>
        <a:xfrm>
          <a:off x="3086744" y="6301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64787</xdr:rowOff>
    </xdr:from>
    <xdr:ext cx="405111" cy="259045"/>
    <xdr:sp macro="" textlink="">
      <xdr:nvSpPr>
        <xdr:cNvPr id="107" name="n_3mainValue有形固定資産減価償却率">
          <a:extLst>
            <a:ext uri="{FF2B5EF4-FFF2-40B4-BE49-F238E27FC236}">
              <a16:creationId xmlns:a16="http://schemas.microsoft.com/office/drawing/2014/main" id="{51F6AC71-9048-4905-960F-4054C84E5277}"/>
            </a:ext>
          </a:extLst>
        </xdr:cNvPr>
        <xdr:cNvSpPr txBox="1"/>
      </xdr:nvSpPr>
      <xdr:spPr>
        <a:xfrm>
          <a:off x="2324744" y="632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25205</xdr:rowOff>
    </xdr:from>
    <xdr:ext cx="405111" cy="259045"/>
    <xdr:sp macro="" textlink="">
      <xdr:nvSpPr>
        <xdr:cNvPr id="108" name="n_4mainValue有形固定資産減価償却率">
          <a:extLst>
            <a:ext uri="{FF2B5EF4-FFF2-40B4-BE49-F238E27FC236}">
              <a16:creationId xmlns:a16="http://schemas.microsoft.com/office/drawing/2014/main" id="{3B3C6591-5440-404E-97C8-8414E0283AB0}"/>
            </a:ext>
          </a:extLst>
        </xdr:cNvPr>
        <xdr:cNvSpPr txBox="1"/>
      </xdr:nvSpPr>
      <xdr:spPr>
        <a:xfrm>
          <a:off x="1562744" y="6283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587EE82F-3DAD-4BEA-8C4A-9AFA617B336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FDE76B09-00ED-4BF1-A13D-EAC64BC5BBD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6E06B5E9-D21E-44F9-AD4C-DD597CC19F5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[ 227.4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BB190AC1-5F7E-4F52-846A-D2B78595482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684B0D02-7B03-40A9-A055-B32270ABBDA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EFB23AF6-B030-44AE-AA2C-00724CF4B1F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BF55D3CB-9058-42F4-9771-39457A4BD03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E6EB4684-7B2D-4E68-AF24-EE4E59F7EB7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EF2BBD9A-D137-4280-A6BC-0B32BA19697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CC8887EC-15DF-483F-9894-8031BE607B5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26E68984-0436-4D9D-8BDB-B196C3ADD1E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2D5BB01C-8836-4E46-817F-2411B77ED32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F270C4CB-A377-4A16-8E9C-81796251872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多治見駅南地区市街地再</a:t>
          </a:r>
          <a:r>
            <a:rPr kumimoji="1" lang="ja-JP" altLang="en-US"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開発事業終了に伴う</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地方債</a:t>
          </a:r>
          <a:r>
            <a:rPr kumimoji="1" lang="ja-JP" altLang="en-US"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発行額の減少</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や、基金</a:t>
          </a:r>
          <a:r>
            <a:rPr kumimoji="1" lang="ja-JP" altLang="en-US"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残高が増加したこと</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等により、令和</a:t>
          </a:r>
          <a:r>
            <a:rPr kumimoji="1" lang="ja-JP" altLang="en-US"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年度の比率は前年度と比較して</a:t>
          </a:r>
          <a:r>
            <a:rPr kumimoji="1" lang="en-US"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13.4</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下降</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した。継続して類似団体平均を下回るものの、今後も星ケ台運動公園整備事業や笠原小中</a:t>
          </a:r>
          <a:r>
            <a:rPr kumimoji="1" lang="ja-JP" altLang="en-US"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一貫</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校整備事業といった大型事業に伴い、地方債残高は増加する見込みである。</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当市独自の財政判断指標による検証も行いながら、計画的な地方債発行に努める。</a:t>
          </a:r>
          <a:endParaRPr kumimoji="1" lang="ja-JP" altLang="en-US"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1525B712-A852-4CFE-90C9-BE7DD876687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ADDCE47B-06D1-4AE1-BEC0-711B0A46CC1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FBC6C007-927B-4F29-A7FE-3FC7FD1D278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E9DC55C0-8E21-4327-A6F0-E67753E63755}"/>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4BCB2AD0-B30D-416A-804B-F25D658AC6C9}"/>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4CB979D7-F464-4089-8B06-199D481C7494}"/>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DB5F4D42-E953-4AA4-99A6-DDA70FFF9997}"/>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1751035A-E2F7-4B11-AD1B-1EBB0E904EBF}"/>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591C71F6-00E4-4043-9D6C-6CF172E7946B}"/>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1D8FE21A-DA55-4CB5-AF1A-238FB394B1D9}"/>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59E2935B-4B80-47FF-87AB-D8EC44F2DD3C}"/>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79E36697-A5A4-4DED-9BA0-B049BF7D14B8}"/>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E30AABCA-6FE3-459A-AB9C-3E04EBC3A612}"/>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218E9E5F-3372-4427-84D9-30BD115CD6DB}"/>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2E8D456F-367F-4F55-8F36-FC505315C926}"/>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7B86C9E0-14AB-44CE-AD84-2911BD94DBA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85F88F38-1E65-47C0-9EBE-F0DC70578B9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39" name="直線コネクタ 138">
          <a:extLst>
            <a:ext uri="{FF2B5EF4-FFF2-40B4-BE49-F238E27FC236}">
              <a16:creationId xmlns:a16="http://schemas.microsoft.com/office/drawing/2014/main" id="{D13434AC-07D6-4293-BF6B-B158EAA6B588}"/>
            </a:ext>
          </a:extLst>
        </xdr:cNvPr>
        <xdr:cNvCxnSpPr/>
      </xdr:nvCxnSpPr>
      <xdr:spPr>
        <a:xfrm flipV="1">
          <a:off x="14793595" y="5261428"/>
          <a:ext cx="1269" cy="140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40" name="債務償還比率最小値テキスト">
          <a:extLst>
            <a:ext uri="{FF2B5EF4-FFF2-40B4-BE49-F238E27FC236}">
              <a16:creationId xmlns:a16="http://schemas.microsoft.com/office/drawing/2014/main" id="{9E44C5DF-D5C4-4179-8AE4-7919C45D9B88}"/>
            </a:ext>
          </a:extLst>
        </xdr:cNvPr>
        <xdr:cNvSpPr txBox="1"/>
      </xdr:nvSpPr>
      <xdr:spPr>
        <a:xfrm>
          <a:off x="14846300" y="667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41" name="直線コネクタ 140">
          <a:extLst>
            <a:ext uri="{FF2B5EF4-FFF2-40B4-BE49-F238E27FC236}">
              <a16:creationId xmlns:a16="http://schemas.microsoft.com/office/drawing/2014/main" id="{A48B2A92-A255-4F91-8F74-E61E43CE762A}"/>
            </a:ext>
          </a:extLst>
        </xdr:cNvPr>
        <xdr:cNvCxnSpPr/>
      </xdr:nvCxnSpPr>
      <xdr:spPr>
        <a:xfrm>
          <a:off x="14706600" y="66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AE94FABE-E829-424A-AFE2-2FBA3D383C2D}"/>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1D10F399-BC65-41FC-BFF4-5E5AD243CD5A}"/>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164736</xdr:rowOff>
    </xdr:from>
    <xdr:ext cx="469744" cy="259045"/>
    <xdr:sp macro="" textlink="">
      <xdr:nvSpPr>
        <xdr:cNvPr id="144" name="債務償還比率平均値テキスト">
          <a:extLst>
            <a:ext uri="{FF2B5EF4-FFF2-40B4-BE49-F238E27FC236}">
              <a16:creationId xmlns:a16="http://schemas.microsoft.com/office/drawing/2014/main" id="{7226C1C7-C149-4625-A511-C6865B2BF8E3}"/>
            </a:ext>
          </a:extLst>
        </xdr:cNvPr>
        <xdr:cNvSpPr txBox="1"/>
      </xdr:nvSpPr>
      <xdr:spPr>
        <a:xfrm>
          <a:off x="14846300" y="5908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45" name="フローチャート: 判断 144">
          <a:extLst>
            <a:ext uri="{FF2B5EF4-FFF2-40B4-BE49-F238E27FC236}">
              <a16:creationId xmlns:a16="http://schemas.microsoft.com/office/drawing/2014/main" id="{430EFF79-79E5-46EB-AD94-EF0DF3A998D9}"/>
            </a:ext>
          </a:extLst>
        </xdr:cNvPr>
        <xdr:cNvSpPr/>
      </xdr:nvSpPr>
      <xdr:spPr>
        <a:xfrm>
          <a:off x="147447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46" name="フローチャート: 判断 145">
          <a:extLst>
            <a:ext uri="{FF2B5EF4-FFF2-40B4-BE49-F238E27FC236}">
              <a16:creationId xmlns:a16="http://schemas.microsoft.com/office/drawing/2014/main" id="{411DD31C-B00E-497D-B410-6A8355822E8E}"/>
            </a:ext>
          </a:extLst>
        </xdr:cNvPr>
        <xdr:cNvSpPr/>
      </xdr:nvSpPr>
      <xdr:spPr>
        <a:xfrm>
          <a:off x="14033500" y="592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47" name="フローチャート: 判断 146">
          <a:extLst>
            <a:ext uri="{FF2B5EF4-FFF2-40B4-BE49-F238E27FC236}">
              <a16:creationId xmlns:a16="http://schemas.microsoft.com/office/drawing/2014/main" id="{D07BEB8A-F9FE-4649-9303-170D63B68BAD}"/>
            </a:ext>
          </a:extLst>
        </xdr:cNvPr>
        <xdr:cNvSpPr/>
      </xdr:nvSpPr>
      <xdr:spPr>
        <a:xfrm>
          <a:off x="132715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macro="" textlink="">
      <xdr:nvSpPr>
        <xdr:cNvPr id="148" name="フローチャート: 判断 147">
          <a:extLst>
            <a:ext uri="{FF2B5EF4-FFF2-40B4-BE49-F238E27FC236}">
              <a16:creationId xmlns:a16="http://schemas.microsoft.com/office/drawing/2014/main" id="{C7BCDFAD-6A02-4607-90A8-7C90277238FF}"/>
            </a:ext>
          </a:extLst>
        </xdr:cNvPr>
        <xdr:cNvSpPr/>
      </xdr:nvSpPr>
      <xdr:spPr>
        <a:xfrm>
          <a:off x="12509500" y="61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49" name="フローチャート: 判断 148">
          <a:extLst>
            <a:ext uri="{FF2B5EF4-FFF2-40B4-BE49-F238E27FC236}">
              <a16:creationId xmlns:a16="http://schemas.microsoft.com/office/drawing/2014/main" id="{80695690-7C12-40B4-B27B-7DE8838B8A5C}"/>
            </a:ext>
          </a:extLst>
        </xdr:cNvPr>
        <xdr:cNvSpPr/>
      </xdr:nvSpPr>
      <xdr:spPr>
        <a:xfrm>
          <a:off x="11747500" y="61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479C9A97-FEA4-4699-8C2F-B330AF60E7A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847B15BB-3843-4E3E-9437-617DA7E99EA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810F399C-7105-41B3-B601-D740CFBF270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8D44FF0F-F8BC-4339-A19C-E158457F9A9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148176A1-57E7-456B-B640-96018C49D21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160637</xdr:rowOff>
    </xdr:from>
    <xdr:to>
      <xdr:col>76</xdr:col>
      <xdr:colOff>73025</xdr:colOff>
      <xdr:row>28</xdr:row>
      <xdr:rowOff>90787</xdr:rowOff>
    </xdr:to>
    <xdr:sp macro="" textlink="">
      <xdr:nvSpPr>
        <xdr:cNvPr id="155" name="楕円 154">
          <a:extLst>
            <a:ext uri="{FF2B5EF4-FFF2-40B4-BE49-F238E27FC236}">
              <a16:creationId xmlns:a16="http://schemas.microsoft.com/office/drawing/2014/main" id="{8950C410-7F42-4D0F-986B-C10865375A6E}"/>
            </a:ext>
          </a:extLst>
        </xdr:cNvPr>
        <xdr:cNvSpPr/>
      </xdr:nvSpPr>
      <xdr:spPr>
        <a:xfrm>
          <a:off x="14744700" y="556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12064</xdr:rowOff>
    </xdr:from>
    <xdr:ext cx="469744" cy="259045"/>
    <xdr:sp macro="" textlink="">
      <xdr:nvSpPr>
        <xdr:cNvPr id="156" name="債務償還比率該当値テキスト">
          <a:extLst>
            <a:ext uri="{FF2B5EF4-FFF2-40B4-BE49-F238E27FC236}">
              <a16:creationId xmlns:a16="http://schemas.microsoft.com/office/drawing/2014/main" id="{7E1B0AFB-99F1-483A-BFC0-FFF4DB1BA457}"/>
            </a:ext>
          </a:extLst>
        </xdr:cNvPr>
        <xdr:cNvSpPr txBox="1"/>
      </xdr:nvSpPr>
      <xdr:spPr>
        <a:xfrm>
          <a:off x="14846300" y="541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9852</xdr:rowOff>
    </xdr:from>
    <xdr:to>
      <xdr:col>72</xdr:col>
      <xdr:colOff>123825</xdr:colOff>
      <xdr:row>28</xdr:row>
      <xdr:rowOff>111452</xdr:rowOff>
    </xdr:to>
    <xdr:sp macro="" textlink="">
      <xdr:nvSpPr>
        <xdr:cNvPr id="157" name="楕円 156">
          <a:extLst>
            <a:ext uri="{FF2B5EF4-FFF2-40B4-BE49-F238E27FC236}">
              <a16:creationId xmlns:a16="http://schemas.microsoft.com/office/drawing/2014/main" id="{2F57F093-316F-4952-9064-2A12497030BE}"/>
            </a:ext>
          </a:extLst>
        </xdr:cNvPr>
        <xdr:cNvSpPr/>
      </xdr:nvSpPr>
      <xdr:spPr>
        <a:xfrm>
          <a:off x="14033500" y="558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39987</xdr:rowOff>
    </xdr:from>
    <xdr:to>
      <xdr:col>76</xdr:col>
      <xdr:colOff>22225</xdr:colOff>
      <xdr:row>28</xdr:row>
      <xdr:rowOff>60652</xdr:rowOff>
    </xdr:to>
    <xdr:cxnSp macro="">
      <xdr:nvCxnSpPr>
        <xdr:cNvPr id="158" name="直線コネクタ 157">
          <a:extLst>
            <a:ext uri="{FF2B5EF4-FFF2-40B4-BE49-F238E27FC236}">
              <a16:creationId xmlns:a16="http://schemas.microsoft.com/office/drawing/2014/main" id="{6637567F-1D46-4940-A43D-D611E628D18E}"/>
            </a:ext>
          </a:extLst>
        </xdr:cNvPr>
        <xdr:cNvCxnSpPr/>
      </xdr:nvCxnSpPr>
      <xdr:spPr>
        <a:xfrm flipV="1">
          <a:off x="14084300" y="5612112"/>
          <a:ext cx="711200" cy="2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85843</xdr:rowOff>
    </xdr:from>
    <xdr:to>
      <xdr:col>68</xdr:col>
      <xdr:colOff>123825</xdr:colOff>
      <xdr:row>28</xdr:row>
      <xdr:rowOff>15993</xdr:rowOff>
    </xdr:to>
    <xdr:sp macro="" textlink="">
      <xdr:nvSpPr>
        <xdr:cNvPr id="159" name="楕円 158">
          <a:extLst>
            <a:ext uri="{FF2B5EF4-FFF2-40B4-BE49-F238E27FC236}">
              <a16:creationId xmlns:a16="http://schemas.microsoft.com/office/drawing/2014/main" id="{92711EC5-2DF7-47FD-B719-FA377F83BB96}"/>
            </a:ext>
          </a:extLst>
        </xdr:cNvPr>
        <xdr:cNvSpPr/>
      </xdr:nvSpPr>
      <xdr:spPr>
        <a:xfrm>
          <a:off x="13271500" y="548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136643</xdr:rowOff>
    </xdr:from>
    <xdr:to>
      <xdr:col>72</xdr:col>
      <xdr:colOff>73025</xdr:colOff>
      <xdr:row>28</xdr:row>
      <xdr:rowOff>60652</xdr:rowOff>
    </xdr:to>
    <xdr:cxnSp macro="">
      <xdr:nvCxnSpPr>
        <xdr:cNvPr id="160" name="直線コネクタ 159">
          <a:extLst>
            <a:ext uri="{FF2B5EF4-FFF2-40B4-BE49-F238E27FC236}">
              <a16:creationId xmlns:a16="http://schemas.microsoft.com/office/drawing/2014/main" id="{BA7FF8ED-3E68-46BC-9677-E67525B4AD9E}"/>
            </a:ext>
          </a:extLst>
        </xdr:cNvPr>
        <xdr:cNvCxnSpPr/>
      </xdr:nvCxnSpPr>
      <xdr:spPr>
        <a:xfrm>
          <a:off x="13322300" y="5537318"/>
          <a:ext cx="762000" cy="9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79094</xdr:rowOff>
    </xdr:from>
    <xdr:to>
      <xdr:col>64</xdr:col>
      <xdr:colOff>123825</xdr:colOff>
      <xdr:row>29</xdr:row>
      <xdr:rowOff>9244</xdr:rowOff>
    </xdr:to>
    <xdr:sp macro="" textlink="">
      <xdr:nvSpPr>
        <xdr:cNvPr id="161" name="楕円 160">
          <a:extLst>
            <a:ext uri="{FF2B5EF4-FFF2-40B4-BE49-F238E27FC236}">
              <a16:creationId xmlns:a16="http://schemas.microsoft.com/office/drawing/2014/main" id="{CE0B9DEE-B490-4403-BCCC-8304BD9DA074}"/>
            </a:ext>
          </a:extLst>
        </xdr:cNvPr>
        <xdr:cNvSpPr/>
      </xdr:nvSpPr>
      <xdr:spPr>
        <a:xfrm>
          <a:off x="12509500" y="565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136643</xdr:rowOff>
    </xdr:from>
    <xdr:to>
      <xdr:col>68</xdr:col>
      <xdr:colOff>73025</xdr:colOff>
      <xdr:row>28</xdr:row>
      <xdr:rowOff>129894</xdr:rowOff>
    </xdr:to>
    <xdr:cxnSp macro="">
      <xdr:nvCxnSpPr>
        <xdr:cNvPr id="162" name="直線コネクタ 161">
          <a:extLst>
            <a:ext uri="{FF2B5EF4-FFF2-40B4-BE49-F238E27FC236}">
              <a16:creationId xmlns:a16="http://schemas.microsoft.com/office/drawing/2014/main" id="{8F261BD4-0BE9-4458-85DF-05EF338F5D98}"/>
            </a:ext>
          </a:extLst>
        </xdr:cNvPr>
        <xdr:cNvCxnSpPr/>
      </xdr:nvCxnSpPr>
      <xdr:spPr>
        <a:xfrm flipV="1">
          <a:off x="12560300" y="5537318"/>
          <a:ext cx="762000" cy="16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67219</xdr:rowOff>
    </xdr:from>
    <xdr:to>
      <xdr:col>60</xdr:col>
      <xdr:colOff>123825</xdr:colOff>
      <xdr:row>28</xdr:row>
      <xdr:rowOff>168819</xdr:rowOff>
    </xdr:to>
    <xdr:sp macro="" textlink="">
      <xdr:nvSpPr>
        <xdr:cNvPr id="163" name="楕円 162">
          <a:extLst>
            <a:ext uri="{FF2B5EF4-FFF2-40B4-BE49-F238E27FC236}">
              <a16:creationId xmlns:a16="http://schemas.microsoft.com/office/drawing/2014/main" id="{4B776C45-A903-4495-B6D3-7533C837ED2B}"/>
            </a:ext>
          </a:extLst>
        </xdr:cNvPr>
        <xdr:cNvSpPr/>
      </xdr:nvSpPr>
      <xdr:spPr>
        <a:xfrm>
          <a:off x="11747500" y="563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118019</xdr:rowOff>
    </xdr:from>
    <xdr:to>
      <xdr:col>64</xdr:col>
      <xdr:colOff>73025</xdr:colOff>
      <xdr:row>28</xdr:row>
      <xdr:rowOff>129894</xdr:rowOff>
    </xdr:to>
    <xdr:cxnSp macro="">
      <xdr:nvCxnSpPr>
        <xdr:cNvPr id="164" name="直線コネクタ 163">
          <a:extLst>
            <a:ext uri="{FF2B5EF4-FFF2-40B4-BE49-F238E27FC236}">
              <a16:creationId xmlns:a16="http://schemas.microsoft.com/office/drawing/2014/main" id="{0278B9E5-513C-4905-876C-7780484321C0}"/>
            </a:ext>
          </a:extLst>
        </xdr:cNvPr>
        <xdr:cNvCxnSpPr/>
      </xdr:nvCxnSpPr>
      <xdr:spPr>
        <a:xfrm>
          <a:off x="11798300" y="5690144"/>
          <a:ext cx="762000" cy="1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105736</xdr:rowOff>
    </xdr:from>
    <xdr:ext cx="469744" cy="259045"/>
    <xdr:sp macro="" textlink="">
      <xdr:nvSpPr>
        <xdr:cNvPr id="165" name="n_1aveValue債務償還比率">
          <a:extLst>
            <a:ext uri="{FF2B5EF4-FFF2-40B4-BE49-F238E27FC236}">
              <a16:creationId xmlns:a16="http://schemas.microsoft.com/office/drawing/2014/main" id="{D46BDF55-784E-4775-ABD0-2752B4FF5494}"/>
            </a:ext>
          </a:extLst>
        </xdr:cNvPr>
        <xdr:cNvSpPr txBox="1"/>
      </xdr:nvSpPr>
      <xdr:spPr>
        <a:xfrm>
          <a:off x="13836727" y="602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50064</xdr:rowOff>
    </xdr:from>
    <xdr:ext cx="469744" cy="259045"/>
    <xdr:sp macro="" textlink="">
      <xdr:nvSpPr>
        <xdr:cNvPr id="166" name="n_2aveValue債務償還比率">
          <a:extLst>
            <a:ext uri="{FF2B5EF4-FFF2-40B4-BE49-F238E27FC236}">
              <a16:creationId xmlns:a16="http://schemas.microsoft.com/office/drawing/2014/main" id="{E22C7F45-A666-4A11-937B-C3B89B992955}"/>
            </a:ext>
          </a:extLst>
        </xdr:cNvPr>
        <xdr:cNvSpPr txBox="1"/>
      </xdr:nvSpPr>
      <xdr:spPr>
        <a:xfrm>
          <a:off x="13087427" y="596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121193</xdr:rowOff>
    </xdr:from>
    <xdr:ext cx="469744" cy="259045"/>
    <xdr:sp macro="" textlink="">
      <xdr:nvSpPr>
        <xdr:cNvPr id="167" name="n_3aveValue債務償還比率">
          <a:extLst>
            <a:ext uri="{FF2B5EF4-FFF2-40B4-BE49-F238E27FC236}">
              <a16:creationId xmlns:a16="http://schemas.microsoft.com/office/drawing/2014/main" id="{13E80008-9489-4209-B96F-F3D1656EC878}"/>
            </a:ext>
          </a:extLst>
        </xdr:cNvPr>
        <xdr:cNvSpPr txBox="1"/>
      </xdr:nvSpPr>
      <xdr:spPr>
        <a:xfrm>
          <a:off x="12325427" y="620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150340</xdr:rowOff>
    </xdr:from>
    <xdr:ext cx="469744" cy="259045"/>
    <xdr:sp macro="" textlink="">
      <xdr:nvSpPr>
        <xdr:cNvPr id="168" name="n_4aveValue債務償還比率">
          <a:extLst>
            <a:ext uri="{FF2B5EF4-FFF2-40B4-BE49-F238E27FC236}">
              <a16:creationId xmlns:a16="http://schemas.microsoft.com/office/drawing/2014/main" id="{008A3151-D2AB-4896-BC0D-6F1B3C77A2C4}"/>
            </a:ext>
          </a:extLst>
        </xdr:cNvPr>
        <xdr:cNvSpPr txBox="1"/>
      </xdr:nvSpPr>
      <xdr:spPr>
        <a:xfrm>
          <a:off x="11563427" y="623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127979</xdr:rowOff>
    </xdr:from>
    <xdr:ext cx="469744" cy="259045"/>
    <xdr:sp macro="" textlink="">
      <xdr:nvSpPr>
        <xdr:cNvPr id="169" name="n_1mainValue債務償還比率">
          <a:extLst>
            <a:ext uri="{FF2B5EF4-FFF2-40B4-BE49-F238E27FC236}">
              <a16:creationId xmlns:a16="http://schemas.microsoft.com/office/drawing/2014/main" id="{B6B79280-F594-4F07-A81A-DB7DF3B3EBC6}"/>
            </a:ext>
          </a:extLst>
        </xdr:cNvPr>
        <xdr:cNvSpPr txBox="1"/>
      </xdr:nvSpPr>
      <xdr:spPr>
        <a:xfrm>
          <a:off x="13836727" y="5357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32520</xdr:rowOff>
    </xdr:from>
    <xdr:ext cx="469744" cy="259045"/>
    <xdr:sp macro="" textlink="">
      <xdr:nvSpPr>
        <xdr:cNvPr id="170" name="n_2mainValue債務償還比率">
          <a:extLst>
            <a:ext uri="{FF2B5EF4-FFF2-40B4-BE49-F238E27FC236}">
              <a16:creationId xmlns:a16="http://schemas.microsoft.com/office/drawing/2014/main" id="{4B030FDE-0945-4716-AE5A-0E7982F47CA4}"/>
            </a:ext>
          </a:extLst>
        </xdr:cNvPr>
        <xdr:cNvSpPr txBox="1"/>
      </xdr:nvSpPr>
      <xdr:spPr>
        <a:xfrm>
          <a:off x="13087427" y="526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25771</xdr:rowOff>
    </xdr:from>
    <xdr:ext cx="469744" cy="259045"/>
    <xdr:sp macro="" textlink="">
      <xdr:nvSpPr>
        <xdr:cNvPr id="171" name="n_3mainValue債務償還比率">
          <a:extLst>
            <a:ext uri="{FF2B5EF4-FFF2-40B4-BE49-F238E27FC236}">
              <a16:creationId xmlns:a16="http://schemas.microsoft.com/office/drawing/2014/main" id="{07F3036C-0803-4763-854E-043F490BD0C7}"/>
            </a:ext>
          </a:extLst>
        </xdr:cNvPr>
        <xdr:cNvSpPr txBox="1"/>
      </xdr:nvSpPr>
      <xdr:spPr>
        <a:xfrm>
          <a:off x="12325427" y="542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13896</xdr:rowOff>
    </xdr:from>
    <xdr:ext cx="469744" cy="259045"/>
    <xdr:sp macro="" textlink="">
      <xdr:nvSpPr>
        <xdr:cNvPr id="172" name="n_4mainValue債務償還比率">
          <a:extLst>
            <a:ext uri="{FF2B5EF4-FFF2-40B4-BE49-F238E27FC236}">
              <a16:creationId xmlns:a16="http://schemas.microsoft.com/office/drawing/2014/main" id="{3FAA6FC0-ADC6-418D-ACD8-2DC800BFB191}"/>
            </a:ext>
          </a:extLst>
        </xdr:cNvPr>
        <xdr:cNvSpPr txBox="1"/>
      </xdr:nvSpPr>
      <xdr:spPr>
        <a:xfrm>
          <a:off x="11563427" y="5414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4B4355BF-6592-4021-960B-BCD91B011E2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60D630BA-DA9B-41F9-85D1-1189806A561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28DFE0DF-3B90-4013-A470-39728B0DAB8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966EF45A-B5A2-478E-A7A8-E1F4478D798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4D10D4BB-AFDB-4B95-953D-89481C5563C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1F42196C-CF2E-4982-B444-76608AAF281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067733D-EE97-4C44-A705-228B4B59CB2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718BAC7-7410-46DE-A666-6D65469E04D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F748361-DEFA-488E-A030-49C3C347C39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F737A44-AF91-4FAC-86C2-310A73DA7BD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241775E-587E-4FB1-91A5-30574539847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C3D0F03-E509-409C-BF78-A03653B4A55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62729D1-4CA7-4443-AB39-D753B28D793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FD0B27C-8DAB-4E8F-BE03-84ED1F02258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A7AEC37-F5E1-4364-BA7B-59A54B8A40C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372E037-4C5B-4226-8F80-E0DE85B8622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106,181
103,541
91.25
45,966,708
40,778,465
4,384,449
24,232,639
34,677,454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5FC5A10-BED7-442C-888A-EF65025DF10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535F55C-D5CF-41D5-8C62-A3C84784C76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D3025F6-888D-4D10-867C-D1DB0BB6D6E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1DD58D3-DA87-4B6F-97BC-35C553C3BF3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1B76593-3947-4334-88D1-03425A48661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62E9D8F-3F7F-42EA-8020-E37F0319121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B7D702C-2A93-4239-A21F-EF1B3801D1D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3B919EB-7D18-47DE-AB9C-8669C35EB13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A10326B-61CA-48F3-B836-ACE9915DDCF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14868A3-E652-4C8C-81B6-8AD6AC9E529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96B2209-32D2-4456-B4FE-1D4F1EC0D5B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DB86493-B276-49EC-A185-A9ACC25A061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F70008D-BE4F-4B92-8A2A-B405F43359B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AF8586F-8B3A-4FF3-835F-65094CE017B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2F2F030-48DC-4893-9462-EA22AD832D9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BB89BBB-6294-4F87-96AE-B809F2187B9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E64078F-F6D0-494F-98C0-769CBF631AF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C015A73-C027-487F-8C08-58F423BEC1A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FC12E7A-6238-440C-BC4A-1680A9CD5A3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92F9F29-D666-47D1-B12B-1650D372D7F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3691A1E-8509-4D1F-AB44-4B1FC8FF325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B3EE760-534C-42FF-807B-1B4CFAA14BE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2632478-DFC9-4BD3-8CFC-D8D3ADFC73D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2F8E13F-082B-47F2-9F38-7A5BC5CC505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4EF15BA-133F-4CE4-B733-14945CF97B7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2364CCF-9806-456C-A1F9-910AEA66283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EDC1C10-897B-4DC1-B701-E29AD0143B1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08C48C5-A588-4C32-A29B-7259F974D46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E0D79D9-4533-4959-803F-B1D4775FC2E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7335A6B-CA7C-4E24-9E55-3DB59566EE0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3D5B20C-F013-4B18-A269-D3A2996006B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0FD274E-1523-4823-9473-F0E6DD86FAD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2CEB2EB4-AD8C-4C94-8BBC-97D98FCDA9ED}"/>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3B6242F0-0367-4C75-A733-2B26A4C3AA33}"/>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E5A4D1F2-2749-4677-820F-6F102F41AA19}"/>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3744F4AC-98E8-4E84-8347-9553720E5679}"/>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9E75ED73-F607-4B7F-BC93-B432DD7DB51F}"/>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1C87C1C7-23D0-4262-8F0A-3B009B1D0202}"/>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6C1B94C-CA9F-4B9D-A0E0-5128D8A5DF67}"/>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5581DA98-6257-4F97-8548-9782D2CF882F}"/>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B01F558D-62A2-4370-A2FA-AED019F2E37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F0907635-10A4-4532-8060-F6F96257F68B}"/>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D65BD2F4-46D8-40BA-93ED-085237F3A16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a:extLst>
            <a:ext uri="{FF2B5EF4-FFF2-40B4-BE49-F238E27FC236}">
              <a16:creationId xmlns:a16="http://schemas.microsoft.com/office/drawing/2014/main" id="{49F1DEF7-A9B6-4010-A1B5-0DA0D4FD1B22}"/>
            </a:ext>
          </a:extLst>
        </xdr:cNvPr>
        <xdr:cNvCxnSpPr/>
      </xdr:nvCxnSpPr>
      <xdr:spPr>
        <a:xfrm flipV="1">
          <a:off x="4634865" y="585063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a:extLst>
            <a:ext uri="{FF2B5EF4-FFF2-40B4-BE49-F238E27FC236}">
              <a16:creationId xmlns:a16="http://schemas.microsoft.com/office/drawing/2014/main" id="{9B8416F5-E360-44F6-8876-67AC28015287}"/>
            </a:ext>
          </a:extLst>
        </xdr:cNvPr>
        <xdr:cNvSpPr txBox="1"/>
      </xdr:nvSpPr>
      <xdr:spPr>
        <a:xfrm>
          <a:off x="4673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a:extLst>
            <a:ext uri="{FF2B5EF4-FFF2-40B4-BE49-F238E27FC236}">
              <a16:creationId xmlns:a16="http://schemas.microsoft.com/office/drawing/2014/main" id="{52BB7731-087C-4648-A345-4C629B5EC736}"/>
            </a:ext>
          </a:extLst>
        </xdr:cNvPr>
        <xdr:cNvCxnSpPr/>
      </xdr:nvCxnSpPr>
      <xdr:spPr>
        <a:xfrm>
          <a:off x="4546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1A88CDAF-99A8-4480-B80C-F72D3408574C}"/>
            </a:ext>
          </a:extLst>
        </xdr:cNvPr>
        <xdr:cNvSpPr txBox="1"/>
      </xdr:nvSpPr>
      <xdr:spPr>
        <a:xfrm>
          <a:off x="4673600" y="5625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a:extLst>
            <a:ext uri="{FF2B5EF4-FFF2-40B4-BE49-F238E27FC236}">
              <a16:creationId xmlns:a16="http://schemas.microsoft.com/office/drawing/2014/main" id="{9C3DCD6C-C604-4AF6-ACB1-E39509C19910}"/>
            </a:ext>
          </a:extLst>
        </xdr:cNvPr>
        <xdr:cNvCxnSpPr/>
      </xdr:nvCxnSpPr>
      <xdr:spPr>
        <a:xfrm>
          <a:off x="4546600" y="585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116857</xdr:rowOff>
    </xdr:from>
    <xdr:ext cx="405111" cy="259045"/>
    <xdr:sp macro="" textlink="">
      <xdr:nvSpPr>
        <xdr:cNvPr id="60" name="【道路】&#10;有形固定資産減価償却率平均値テキスト">
          <a:extLst>
            <a:ext uri="{FF2B5EF4-FFF2-40B4-BE49-F238E27FC236}">
              <a16:creationId xmlns:a16="http://schemas.microsoft.com/office/drawing/2014/main" id="{61796136-B4F2-4EB1-8C2A-417E35DD6F0E}"/>
            </a:ext>
          </a:extLst>
        </xdr:cNvPr>
        <xdr:cNvSpPr txBox="1"/>
      </xdr:nvSpPr>
      <xdr:spPr>
        <a:xfrm>
          <a:off x="4673600" y="628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292180C1-7CC3-44CB-BFBD-336EB9ABF1A8}"/>
            </a:ext>
          </a:extLst>
        </xdr:cNvPr>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a16="http://schemas.microsoft.com/office/drawing/2014/main" id="{E373E1B9-14D7-4340-A560-2E9571B54E64}"/>
            </a:ext>
          </a:extLst>
        </xdr:cNvPr>
        <xdr:cNvSpPr/>
      </xdr:nvSpPr>
      <xdr:spPr>
        <a:xfrm>
          <a:off x="37465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9675A975-DAEC-4CF8-89A1-C2AC463FCC7B}"/>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macro="" textlink="">
      <xdr:nvSpPr>
        <xdr:cNvPr id="64" name="フローチャート: 判断 63">
          <a:extLst>
            <a:ext uri="{FF2B5EF4-FFF2-40B4-BE49-F238E27FC236}">
              <a16:creationId xmlns:a16="http://schemas.microsoft.com/office/drawing/2014/main" id="{9CCA2E4D-ECBC-411F-9055-FF4B1BD44D57}"/>
            </a:ext>
          </a:extLst>
        </xdr:cNvPr>
        <xdr:cNvSpPr/>
      </xdr:nvSpPr>
      <xdr:spPr>
        <a:xfrm>
          <a:off x="1968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macro="" textlink="">
      <xdr:nvSpPr>
        <xdr:cNvPr id="65" name="フローチャート: 判断 64">
          <a:extLst>
            <a:ext uri="{FF2B5EF4-FFF2-40B4-BE49-F238E27FC236}">
              <a16:creationId xmlns:a16="http://schemas.microsoft.com/office/drawing/2014/main" id="{724ECAEA-F994-4C3B-B815-1FC4AB4DB70C}"/>
            </a:ext>
          </a:extLst>
        </xdr:cNvPr>
        <xdr:cNvSpPr/>
      </xdr:nvSpPr>
      <xdr:spPr>
        <a:xfrm>
          <a:off x="1079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CADDD2F-E96C-4BBC-97FB-A11EDC0FCFC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7985F54-9473-4896-A465-2D737919718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3408AA8-8C17-48C2-A2FE-7F50EE876FB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50C032C-FCEC-4925-940A-7127CD14910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585F063-CEF6-46C9-BBC6-3C5E8B95E9E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137414</xdr:rowOff>
    </xdr:from>
    <xdr:to>
      <xdr:col>24</xdr:col>
      <xdr:colOff>114300</xdr:colOff>
      <xdr:row>38</xdr:row>
      <xdr:rowOff>67564</xdr:rowOff>
    </xdr:to>
    <xdr:sp macro="" textlink="">
      <xdr:nvSpPr>
        <xdr:cNvPr id="71" name="楕円 70">
          <a:extLst>
            <a:ext uri="{FF2B5EF4-FFF2-40B4-BE49-F238E27FC236}">
              <a16:creationId xmlns:a16="http://schemas.microsoft.com/office/drawing/2014/main" id="{862527E4-7D99-49A9-AA89-72E9252DC45D}"/>
            </a:ext>
          </a:extLst>
        </xdr:cNvPr>
        <xdr:cNvSpPr/>
      </xdr:nvSpPr>
      <xdr:spPr>
        <a:xfrm>
          <a:off x="4584700" y="648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115841</xdr:rowOff>
    </xdr:from>
    <xdr:ext cx="405111" cy="259045"/>
    <xdr:sp macro="" textlink="">
      <xdr:nvSpPr>
        <xdr:cNvPr id="72" name="【道路】&#10;有形固定資産減価償却率該当値テキスト">
          <a:extLst>
            <a:ext uri="{FF2B5EF4-FFF2-40B4-BE49-F238E27FC236}">
              <a16:creationId xmlns:a16="http://schemas.microsoft.com/office/drawing/2014/main" id="{577BDB40-AD70-4682-890D-F007BA096276}"/>
            </a:ext>
          </a:extLst>
        </xdr:cNvPr>
        <xdr:cNvSpPr txBox="1"/>
      </xdr:nvSpPr>
      <xdr:spPr>
        <a:xfrm>
          <a:off x="4673600" y="64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103124</xdr:rowOff>
    </xdr:from>
    <xdr:to>
      <xdr:col>20</xdr:col>
      <xdr:colOff>38100</xdr:colOff>
      <xdr:row>38</xdr:row>
      <xdr:rowOff>33274</xdr:rowOff>
    </xdr:to>
    <xdr:sp macro="" textlink="">
      <xdr:nvSpPr>
        <xdr:cNvPr id="73" name="楕円 72">
          <a:extLst>
            <a:ext uri="{FF2B5EF4-FFF2-40B4-BE49-F238E27FC236}">
              <a16:creationId xmlns:a16="http://schemas.microsoft.com/office/drawing/2014/main" id="{ED92FB69-063A-49A5-8F6E-76FFD1D673E9}"/>
            </a:ext>
          </a:extLst>
        </xdr:cNvPr>
        <xdr:cNvSpPr/>
      </xdr:nvSpPr>
      <xdr:spPr>
        <a:xfrm>
          <a:off x="3746500" y="644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153924</xdr:rowOff>
    </xdr:from>
    <xdr:to>
      <xdr:col>24</xdr:col>
      <xdr:colOff>63500</xdr:colOff>
      <xdr:row>38</xdr:row>
      <xdr:rowOff>16764</xdr:rowOff>
    </xdr:to>
    <xdr:cxnSp macro="">
      <xdr:nvCxnSpPr>
        <xdr:cNvPr id="74" name="直線コネクタ 73">
          <a:extLst>
            <a:ext uri="{FF2B5EF4-FFF2-40B4-BE49-F238E27FC236}">
              <a16:creationId xmlns:a16="http://schemas.microsoft.com/office/drawing/2014/main" id="{CCABEC36-672E-4557-A68D-5C9AE401DEF0}"/>
            </a:ext>
          </a:extLst>
        </xdr:cNvPr>
        <xdr:cNvCxnSpPr/>
      </xdr:nvCxnSpPr>
      <xdr:spPr>
        <a:xfrm>
          <a:off x="3797300" y="649757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75692</xdr:rowOff>
    </xdr:from>
    <xdr:to>
      <xdr:col>15</xdr:col>
      <xdr:colOff>101600</xdr:colOff>
      <xdr:row>38</xdr:row>
      <xdr:rowOff>5842</xdr:rowOff>
    </xdr:to>
    <xdr:sp macro="" textlink="">
      <xdr:nvSpPr>
        <xdr:cNvPr id="75" name="楕円 74">
          <a:extLst>
            <a:ext uri="{FF2B5EF4-FFF2-40B4-BE49-F238E27FC236}">
              <a16:creationId xmlns:a16="http://schemas.microsoft.com/office/drawing/2014/main" id="{C16355F7-9073-4590-A516-D005F77E7DD3}"/>
            </a:ext>
          </a:extLst>
        </xdr:cNvPr>
        <xdr:cNvSpPr/>
      </xdr:nvSpPr>
      <xdr:spPr>
        <a:xfrm>
          <a:off x="2857500" y="641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126492</xdr:rowOff>
    </xdr:from>
    <xdr:to>
      <xdr:col>19</xdr:col>
      <xdr:colOff>177800</xdr:colOff>
      <xdr:row>37</xdr:row>
      <xdr:rowOff>153924</xdr:rowOff>
    </xdr:to>
    <xdr:cxnSp macro="">
      <xdr:nvCxnSpPr>
        <xdr:cNvPr id="76" name="直線コネクタ 75">
          <a:extLst>
            <a:ext uri="{FF2B5EF4-FFF2-40B4-BE49-F238E27FC236}">
              <a16:creationId xmlns:a16="http://schemas.microsoft.com/office/drawing/2014/main" id="{7BD6E001-E0AD-46B9-9650-106672DBF4FA}"/>
            </a:ext>
          </a:extLst>
        </xdr:cNvPr>
        <xdr:cNvCxnSpPr/>
      </xdr:nvCxnSpPr>
      <xdr:spPr>
        <a:xfrm>
          <a:off x="2908300" y="647014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169418</xdr:rowOff>
    </xdr:from>
    <xdr:to>
      <xdr:col>10</xdr:col>
      <xdr:colOff>165100</xdr:colOff>
      <xdr:row>37</xdr:row>
      <xdr:rowOff>99568</xdr:rowOff>
    </xdr:to>
    <xdr:sp macro="" textlink="">
      <xdr:nvSpPr>
        <xdr:cNvPr id="77" name="楕円 76">
          <a:extLst>
            <a:ext uri="{FF2B5EF4-FFF2-40B4-BE49-F238E27FC236}">
              <a16:creationId xmlns:a16="http://schemas.microsoft.com/office/drawing/2014/main" id="{C8A758D8-88E1-42E4-A78C-6CD10A4D4E78}"/>
            </a:ext>
          </a:extLst>
        </xdr:cNvPr>
        <xdr:cNvSpPr/>
      </xdr:nvSpPr>
      <xdr:spPr>
        <a:xfrm>
          <a:off x="1968500" y="634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48768</xdr:rowOff>
    </xdr:from>
    <xdr:to>
      <xdr:col>15</xdr:col>
      <xdr:colOff>50800</xdr:colOff>
      <xdr:row>37</xdr:row>
      <xdr:rowOff>126492</xdr:rowOff>
    </xdr:to>
    <xdr:cxnSp macro="">
      <xdr:nvCxnSpPr>
        <xdr:cNvPr id="78" name="直線コネクタ 77">
          <a:extLst>
            <a:ext uri="{FF2B5EF4-FFF2-40B4-BE49-F238E27FC236}">
              <a16:creationId xmlns:a16="http://schemas.microsoft.com/office/drawing/2014/main" id="{B0CC3A8C-191E-498F-83CD-F02162209224}"/>
            </a:ext>
          </a:extLst>
        </xdr:cNvPr>
        <xdr:cNvCxnSpPr/>
      </xdr:nvCxnSpPr>
      <xdr:spPr>
        <a:xfrm>
          <a:off x="2019300" y="639241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11684</xdr:rowOff>
    </xdr:from>
    <xdr:to>
      <xdr:col>6</xdr:col>
      <xdr:colOff>38100</xdr:colOff>
      <xdr:row>37</xdr:row>
      <xdr:rowOff>113284</xdr:rowOff>
    </xdr:to>
    <xdr:sp macro="" textlink="">
      <xdr:nvSpPr>
        <xdr:cNvPr id="79" name="楕円 78">
          <a:extLst>
            <a:ext uri="{FF2B5EF4-FFF2-40B4-BE49-F238E27FC236}">
              <a16:creationId xmlns:a16="http://schemas.microsoft.com/office/drawing/2014/main" id="{56DEADEF-71C7-4035-92EA-5AA248FBD07D}"/>
            </a:ext>
          </a:extLst>
        </xdr:cNvPr>
        <xdr:cNvSpPr/>
      </xdr:nvSpPr>
      <xdr:spPr>
        <a:xfrm>
          <a:off x="1079500" y="635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48768</xdr:rowOff>
    </xdr:from>
    <xdr:to>
      <xdr:col>10</xdr:col>
      <xdr:colOff>114300</xdr:colOff>
      <xdr:row>37</xdr:row>
      <xdr:rowOff>62484</xdr:rowOff>
    </xdr:to>
    <xdr:cxnSp macro="">
      <xdr:nvCxnSpPr>
        <xdr:cNvPr id="80" name="直線コネクタ 79">
          <a:extLst>
            <a:ext uri="{FF2B5EF4-FFF2-40B4-BE49-F238E27FC236}">
              <a16:creationId xmlns:a16="http://schemas.microsoft.com/office/drawing/2014/main" id="{CD3898B0-8CFA-4F4C-B9AD-827D4E8DD262}"/>
            </a:ext>
          </a:extLst>
        </xdr:cNvPr>
        <xdr:cNvCxnSpPr/>
      </xdr:nvCxnSpPr>
      <xdr:spPr>
        <a:xfrm flipV="1">
          <a:off x="1130300" y="639241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159529</xdr:rowOff>
    </xdr:from>
    <xdr:ext cx="405111" cy="259045"/>
    <xdr:sp macro="" textlink="">
      <xdr:nvSpPr>
        <xdr:cNvPr id="81" name="n_1aveValue【道路】&#10;有形固定資産減価償却率">
          <a:extLst>
            <a:ext uri="{FF2B5EF4-FFF2-40B4-BE49-F238E27FC236}">
              <a16:creationId xmlns:a16="http://schemas.microsoft.com/office/drawing/2014/main" id="{4BFF2FF7-5813-4161-99CE-A19A7DAE66C2}"/>
            </a:ext>
          </a:extLst>
        </xdr:cNvPr>
        <xdr:cNvSpPr txBox="1"/>
      </xdr:nvSpPr>
      <xdr:spPr>
        <a:xfrm>
          <a:off x="3582044" y="616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97D233CE-B264-4BF4-823F-1F558F4BAF24}"/>
            </a:ext>
          </a:extLst>
        </xdr:cNvPr>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102379</xdr:rowOff>
    </xdr:from>
    <xdr:ext cx="405111" cy="259045"/>
    <xdr:sp macro="" textlink="">
      <xdr:nvSpPr>
        <xdr:cNvPr id="83" name="n_3aveValue【道路】&#10;有形固定資産減価償却率">
          <a:extLst>
            <a:ext uri="{FF2B5EF4-FFF2-40B4-BE49-F238E27FC236}">
              <a16:creationId xmlns:a16="http://schemas.microsoft.com/office/drawing/2014/main" id="{0CABB3F5-4A72-4379-A757-F11033C9C61A}"/>
            </a:ext>
          </a:extLst>
        </xdr:cNvPr>
        <xdr:cNvSpPr txBox="1"/>
      </xdr:nvSpPr>
      <xdr:spPr>
        <a:xfrm>
          <a:off x="18167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88663</xdr:rowOff>
    </xdr:from>
    <xdr:ext cx="405111" cy="259045"/>
    <xdr:sp macro="" textlink="">
      <xdr:nvSpPr>
        <xdr:cNvPr id="84" name="n_4aveValue【道路】&#10;有形固定資産減価償却率">
          <a:extLst>
            <a:ext uri="{FF2B5EF4-FFF2-40B4-BE49-F238E27FC236}">
              <a16:creationId xmlns:a16="http://schemas.microsoft.com/office/drawing/2014/main" id="{B5126482-7630-473E-BE3F-2970D6FB7013}"/>
            </a:ext>
          </a:extLst>
        </xdr:cNvPr>
        <xdr:cNvSpPr txBox="1"/>
      </xdr:nvSpPr>
      <xdr:spPr>
        <a:xfrm>
          <a:off x="927744" y="608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24401</xdr:rowOff>
    </xdr:from>
    <xdr:ext cx="405111" cy="259045"/>
    <xdr:sp macro="" textlink="">
      <xdr:nvSpPr>
        <xdr:cNvPr id="85" name="n_1mainValue【道路】&#10;有形固定資産減価償却率">
          <a:extLst>
            <a:ext uri="{FF2B5EF4-FFF2-40B4-BE49-F238E27FC236}">
              <a16:creationId xmlns:a16="http://schemas.microsoft.com/office/drawing/2014/main" id="{D03E505F-9354-4705-A62F-55DBA3A4CA38}"/>
            </a:ext>
          </a:extLst>
        </xdr:cNvPr>
        <xdr:cNvSpPr txBox="1"/>
      </xdr:nvSpPr>
      <xdr:spPr>
        <a:xfrm>
          <a:off x="3582044" y="653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168419</xdr:rowOff>
    </xdr:from>
    <xdr:ext cx="405111" cy="259045"/>
    <xdr:sp macro="" textlink="">
      <xdr:nvSpPr>
        <xdr:cNvPr id="86" name="n_2mainValue【道路】&#10;有形固定資産減価償却率">
          <a:extLst>
            <a:ext uri="{FF2B5EF4-FFF2-40B4-BE49-F238E27FC236}">
              <a16:creationId xmlns:a16="http://schemas.microsoft.com/office/drawing/2014/main" id="{57A9E5D0-FEA9-4DB6-AD69-75B2D3B0EEB1}"/>
            </a:ext>
          </a:extLst>
        </xdr:cNvPr>
        <xdr:cNvSpPr txBox="1"/>
      </xdr:nvSpPr>
      <xdr:spPr>
        <a:xfrm>
          <a:off x="2705744" y="651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90695</xdr:rowOff>
    </xdr:from>
    <xdr:ext cx="405111" cy="259045"/>
    <xdr:sp macro="" textlink="">
      <xdr:nvSpPr>
        <xdr:cNvPr id="87" name="n_3mainValue【道路】&#10;有形固定資産減価償却率">
          <a:extLst>
            <a:ext uri="{FF2B5EF4-FFF2-40B4-BE49-F238E27FC236}">
              <a16:creationId xmlns:a16="http://schemas.microsoft.com/office/drawing/2014/main" id="{28AD6148-6CC0-49F4-9700-8FAEA31BF2EE}"/>
            </a:ext>
          </a:extLst>
        </xdr:cNvPr>
        <xdr:cNvSpPr txBox="1"/>
      </xdr:nvSpPr>
      <xdr:spPr>
        <a:xfrm>
          <a:off x="1816744" y="643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104411</xdr:rowOff>
    </xdr:from>
    <xdr:ext cx="405111" cy="259045"/>
    <xdr:sp macro="" textlink="">
      <xdr:nvSpPr>
        <xdr:cNvPr id="88" name="n_4mainValue【道路】&#10;有形固定資産減価償却率">
          <a:extLst>
            <a:ext uri="{FF2B5EF4-FFF2-40B4-BE49-F238E27FC236}">
              <a16:creationId xmlns:a16="http://schemas.microsoft.com/office/drawing/2014/main" id="{BABF95A3-5B4A-4D64-B11C-BA16D14B06A8}"/>
            </a:ext>
          </a:extLst>
        </xdr:cNvPr>
        <xdr:cNvSpPr txBox="1"/>
      </xdr:nvSpPr>
      <xdr:spPr>
        <a:xfrm>
          <a:off x="927744" y="644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8D6A23F9-79AB-4747-B86D-BFEB51127A4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23C2482B-9D11-46D5-862A-E14AF52EEE0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7FEB9976-6D6D-44B8-9FD6-47E4EA49527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D0D7281-73AD-4124-9A57-E72CDB5D529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71ED7D43-1166-480B-8FC6-59515938524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DEF06F35-E2DD-4981-8015-375D8E7A591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567CA2AA-1E7C-4027-8BA7-5976B91D1B3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245A0FD5-99E4-4467-87FB-42424B9FC26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D4359F8B-96B6-41F0-9342-6733355D05C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E4D6066E-2142-4DEE-9353-9FD1F320B8D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C788E6DE-9131-4EC4-B2F7-FC8364A3A7C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EBB1C131-6F42-4D0A-B1A1-E8D9162B18B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66E4C392-D816-4E85-BB6A-B1413AAD2D3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9C659CD1-1448-42C5-AD2E-9B7650EB39EB}"/>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F89A98DD-3F9C-4646-82D4-67E13A9E634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22E232F8-35D8-40C0-8B02-2BFB78C4A28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C1EB65E3-2384-44AD-902E-7B0127FDF26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689B5683-A509-4287-B134-1E09D5892E1F}"/>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C93F68F5-B106-4002-8F42-F45F82A4373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BE98BC2B-7991-4236-A6FF-25273E50196D}"/>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A4BF7CA9-102D-4E72-9E0E-180ECBBB781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87A1ED32-41BF-48B9-8E59-47AEC4F4B112}"/>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85C7E728-3539-452C-BA89-E2DF9BFD1EB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a:extLst>
            <a:ext uri="{FF2B5EF4-FFF2-40B4-BE49-F238E27FC236}">
              <a16:creationId xmlns:a16="http://schemas.microsoft.com/office/drawing/2014/main" id="{AA2C78CC-E8D5-47D2-A9D2-AE412EA765F5}"/>
            </a:ext>
          </a:extLst>
        </xdr:cNvPr>
        <xdr:cNvCxnSpPr/>
      </xdr:nvCxnSpPr>
      <xdr:spPr>
        <a:xfrm flipV="1">
          <a:off x="10476865" y="5831586"/>
          <a:ext cx="0"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a:extLst>
            <a:ext uri="{FF2B5EF4-FFF2-40B4-BE49-F238E27FC236}">
              <a16:creationId xmlns:a16="http://schemas.microsoft.com/office/drawing/2014/main" id="{F208FA0E-446E-4710-9E9D-C04168805D5A}"/>
            </a:ext>
          </a:extLst>
        </xdr:cNvPr>
        <xdr:cNvSpPr txBox="1"/>
      </xdr:nvSpPr>
      <xdr:spPr>
        <a:xfrm>
          <a:off x="10515600" y="71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a:extLst>
            <a:ext uri="{FF2B5EF4-FFF2-40B4-BE49-F238E27FC236}">
              <a16:creationId xmlns:a16="http://schemas.microsoft.com/office/drawing/2014/main" id="{D61001BA-C379-4A6F-B46C-63AF83D6E87E}"/>
            </a:ext>
          </a:extLst>
        </xdr:cNvPr>
        <xdr:cNvCxnSpPr/>
      </xdr:nvCxnSpPr>
      <xdr:spPr>
        <a:xfrm>
          <a:off x="10388600" y="713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a:extLst>
            <a:ext uri="{FF2B5EF4-FFF2-40B4-BE49-F238E27FC236}">
              <a16:creationId xmlns:a16="http://schemas.microsoft.com/office/drawing/2014/main" id="{2E260AC1-4A12-43AF-A419-3D6F94FA779B}"/>
            </a:ext>
          </a:extLst>
        </xdr:cNvPr>
        <xdr:cNvSpPr txBox="1"/>
      </xdr:nvSpPr>
      <xdr:spPr>
        <a:xfrm>
          <a:off x="10515600" y="56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a:extLst>
            <a:ext uri="{FF2B5EF4-FFF2-40B4-BE49-F238E27FC236}">
              <a16:creationId xmlns:a16="http://schemas.microsoft.com/office/drawing/2014/main" id="{3A7670E5-8555-4365-9493-3A51F089A0B0}"/>
            </a:ext>
          </a:extLst>
        </xdr:cNvPr>
        <xdr:cNvCxnSpPr/>
      </xdr:nvCxnSpPr>
      <xdr:spPr>
        <a:xfrm>
          <a:off x="10388600" y="58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63949</xdr:rowOff>
    </xdr:from>
    <xdr:ext cx="469744" cy="259045"/>
    <xdr:sp macro="" textlink="">
      <xdr:nvSpPr>
        <xdr:cNvPr id="117" name="【道路】&#10;一人当たり延長平均値テキスト">
          <a:extLst>
            <a:ext uri="{FF2B5EF4-FFF2-40B4-BE49-F238E27FC236}">
              <a16:creationId xmlns:a16="http://schemas.microsoft.com/office/drawing/2014/main" id="{05813091-CC05-4428-BCDA-AA70E4DCD66B}"/>
            </a:ext>
          </a:extLst>
        </xdr:cNvPr>
        <xdr:cNvSpPr txBox="1"/>
      </xdr:nvSpPr>
      <xdr:spPr>
        <a:xfrm>
          <a:off x="10515600" y="6750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a:extLst>
            <a:ext uri="{FF2B5EF4-FFF2-40B4-BE49-F238E27FC236}">
              <a16:creationId xmlns:a16="http://schemas.microsoft.com/office/drawing/2014/main" id="{DC5A127A-55F3-4E22-B6BC-841DBF84B384}"/>
            </a:ext>
          </a:extLst>
        </xdr:cNvPr>
        <xdr:cNvSpPr/>
      </xdr:nvSpPr>
      <xdr:spPr>
        <a:xfrm>
          <a:off x="10426700" y="67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a:extLst>
            <a:ext uri="{FF2B5EF4-FFF2-40B4-BE49-F238E27FC236}">
              <a16:creationId xmlns:a16="http://schemas.microsoft.com/office/drawing/2014/main" id="{1CAFAA60-1D28-4296-82B0-EE04059119E0}"/>
            </a:ext>
          </a:extLst>
        </xdr:cNvPr>
        <xdr:cNvSpPr/>
      </xdr:nvSpPr>
      <xdr:spPr>
        <a:xfrm>
          <a:off x="9588500" y="677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a:extLst>
            <a:ext uri="{FF2B5EF4-FFF2-40B4-BE49-F238E27FC236}">
              <a16:creationId xmlns:a16="http://schemas.microsoft.com/office/drawing/2014/main" id="{06697925-2A65-4793-8AD6-3A115A3BF4F4}"/>
            </a:ext>
          </a:extLst>
        </xdr:cNvPr>
        <xdr:cNvSpPr/>
      </xdr:nvSpPr>
      <xdr:spPr>
        <a:xfrm>
          <a:off x="8699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macro="" textlink="">
      <xdr:nvSpPr>
        <xdr:cNvPr id="121" name="フローチャート: 判断 120">
          <a:extLst>
            <a:ext uri="{FF2B5EF4-FFF2-40B4-BE49-F238E27FC236}">
              <a16:creationId xmlns:a16="http://schemas.microsoft.com/office/drawing/2014/main" id="{CDF275DA-9AB3-487F-A371-905547F5A259}"/>
            </a:ext>
          </a:extLst>
        </xdr:cNvPr>
        <xdr:cNvSpPr/>
      </xdr:nvSpPr>
      <xdr:spPr>
        <a:xfrm>
          <a:off x="7810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macro="" textlink="">
      <xdr:nvSpPr>
        <xdr:cNvPr id="122" name="フローチャート: 判断 121">
          <a:extLst>
            <a:ext uri="{FF2B5EF4-FFF2-40B4-BE49-F238E27FC236}">
              <a16:creationId xmlns:a16="http://schemas.microsoft.com/office/drawing/2014/main" id="{C04D5545-15A0-4DC1-A9CB-0EB714F9D027}"/>
            </a:ext>
          </a:extLst>
        </xdr:cNvPr>
        <xdr:cNvSpPr/>
      </xdr:nvSpPr>
      <xdr:spPr>
        <a:xfrm>
          <a:off x="6921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99E09DE-B3B6-47BF-9542-622A4833ABF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CE62B5F-8F9D-4569-BB14-302CD2440B9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983C64C-6F98-4548-89FC-F85A76E6462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9C2A21D-FEA3-4B28-B155-616BE406CD1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12BC67D-07F0-4146-8E32-82BBD22A029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28677</xdr:rowOff>
    </xdr:from>
    <xdr:to>
      <xdr:col>55</xdr:col>
      <xdr:colOff>50800</xdr:colOff>
      <xdr:row>39</xdr:row>
      <xdr:rowOff>130277</xdr:rowOff>
    </xdr:to>
    <xdr:sp macro="" textlink="">
      <xdr:nvSpPr>
        <xdr:cNvPr id="128" name="楕円 127">
          <a:extLst>
            <a:ext uri="{FF2B5EF4-FFF2-40B4-BE49-F238E27FC236}">
              <a16:creationId xmlns:a16="http://schemas.microsoft.com/office/drawing/2014/main" id="{954049A3-7C94-456C-BC25-6FEB8A46325C}"/>
            </a:ext>
          </a:extLst>
        </xdr:cNvPr>
        <xdr:cNvSpPr/>
      </xdr:nvSpPr>
      <xdr:spPr>
        <a:xfrm>
          <a:off x="10426700" y="671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51554</xdr:rowOff>
    </xdr:from>
    <xdr:ext cx="469744" cy="259045"/>
    <xdr:sp macro="" textlink="">
      <xdr:nvSpPr>
        <xdr:cNvPr id="129" name="【道路】&#10;一人当たり延長該当値テキスト">
          <a:extLst>
            <a:ext uri="{FF2B5EF4-FFF2-40B4-BE49-F238E27FC236}">
              <a16:creationId xmlns:a16="http://schemas.microsoft.com/office/drawing/2014/main" id="{17BC6993-853C-4A87-B698-E991370855EC}"/>
            </a:ext>
          </a:extLst>
        </xdr:cNvPr>
        <xdr:cNvSpPr txBox="1"/>
      </xdr:nvSpPr>
      <xdr:spPr>
        <a:xfrm>
          <a:off x="10515600" y="656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33706</xdr:rowOff>
    </xdr:from>
    <xdr:to>
      <xdr:col>50</xdr:col>
      <xdr:colOff>165100</xdr:colOff>
      <xdr:row>39</xdr:row>
      <xdr:rowOff>135306</xdr:rowOff>
    </xdr:to>
    <xdr:sp macro="" textlink="">
      <xdr:nvSpPr>
        <xdr:cNvPr id="130" name="楕円 129">
          <a:extLst>
            <a:ext uri="{FF2B5EF4-FFF2-40B4-BE49-F238E27FC236}">
              <a16:creationId xmlns:a16="http://schemas.microsoft.com/office/drawing/2014/main" id="{B496CB67-6AC2-4EC6-BF44-CD030E178C0F}"/>
            </a:ext>
          </a:extLst>
        </xdr:cNvPr>
        <xdr:cNvSpPr/>
      </xdr:nvSpPr>
      <xdr:spPr>
        <a:xfrm>
          <a:off x="9588500" y="672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79477</xdr:rowOff>
    </xdr:from>
    <xdr:to>
      <xdr:col>55</xdr:col>
      <xdr:colOff>0</xdr:colOff>
      <xdr:row>39</xdr:row>
      <xdr:rowOff>84506</xdr:rowOff>
    </xdr:to>
    <xdr:cxnSp macro="">
      <xdr:nvCxnSpPr>
        <xdr:cNvPr id="131" name="直線コネクタ 130">
          <a:extLst>
            <a:ext uri="{FF2B5EF4-FFF2-40B4-BE49-F238E27FC236}">
              <a16:creationId xmlns:a16="http://schemas.microsoft.com/office/drawing/2014/main" id="{2105B814-2485-4F52-9D32-9F42D0EB587B}"/>
            </a:ext>
          </a:extLst>
        </xdr:cNvPr>
        <xdr:cNvCxnSpPr/>
      </xdr:nvCxnSpPr>
      <xdr:spPr>
        <a:xfrm flipV="1">
          <a:off x="9639300" y="6766027"/>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36906</xdr:rowOff>
    </xdr:from>
    <xdr:to>
      <xdr:col>46</xdr:col>
      <xdr:colOff>38100</xdr:colOff>
      <xdr:row>39</xdr:row>
      <xdr:rowOff>138506</xdr:rowOff>
    </xdr:to>
    <xdr:sp macro="" textlink="">
      <xdr:nvSpPr>
        <xdr:cNvPr id="132" name="楕円 131">
          <a:extLst>
            <a:ext uri="{FF2B5EF4-FFF2-40B4-BE49-F238E27FC236}">
              <a16:creationId xmlns:a16="http://schemas.microsoft.com/office/drawing/2014/main" id="{35B15F28-4622-43B3-A6AE-46F660022613}"/>
            </a:ext>
          </a:extLst>
        </xdr:cNvPr>
        <xdr:cNvSpPr/>
      </xdr:nvSpPr>
      <xdr:spPr>
        <a:xfrm>
          <a:off x="8699500" y="672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84506</xdr:rowOff>
    </xdr:from>
    <xdr:to>
      <xdr:col>50</xdr:col>
      <xdr:colOff>114300</xdr:colOff>
      <xdr:row>39</xdr:row>
      <xdr:rowOff>87706</xdr:rowOff>
    </xdr:to>
    <xdr:cxnSp macro="">
      <xdr:nvCxnSpPr>
        <xdr:cNvPr id="133" name="直線コネクタ 132">
          <a:extLst>
            <a:ext uri="{FF2B5EF4-FFF2-40B4-BE49-F238E27FC236}">
              <a16:creationId xmlns:a16="http://schemas.microsoft.com/office/drawing/2014/main" id="{F8E89622-A896-4548-97C8-8D8A3AC2660D}"/>
            </a:ext>
          </a:extLst>
        </xdr:cNvPr>
        <xdr:cNvCxnSpPr/>
      </xdr:nvCxnSpPr>
      <xdr:spPr>
        <a:xfrm flipV="1">
          <a:off x="8750300" y="6771056"/>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43764</xdr:rowOff>
    </xdr:from>
    <xdr:to>
      <xdr:col>41</xdr:col>
      <xdr:colOff>101600</xdr:colOff>
      <xdr:row>39</xdr:row>
      <xdr:rowOff>145364</xdr:rowOff>
    </xdr:to>
    <xdr:sp macro="" textlink="">
      <xdr:nvSpPr>
        <xdr:cNvPr id="134" name="楕円 133">
          <a:extLst>
            <a:ext uri="{FF2B5EF4-FFF2-40B4-BE49-F238E27FC236}">
              <a16:creationId xmlns:a16="http://schemas.microsoft.com/office/drawing/2014/main" id="{79AF9CF4-21FD-4922-8B72-6EB37B122666}"/>
            </a:ext>
          </a:extLst>
        </xdr:cNvPr>
        <xdr:cNvSpPr/>
      </xdr:nvSpPr>
      <xdr:spPr>
        <a:xfrm>
          <a:off x="7810500" y="673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87706</xdr:rowOff>
    </xdr:from>
    <xdr:to>
      <xdr:col>45</xdr:col>
      <xdr:colOff>177800</xdr:colOff>
      <xdr:row>39</xdr:row>
      <xdr:rowOff>94564</xdr:rowOff>
    </xdr:to>
    <xdr:cxnSp macro="">
      <xdr:nvCxnSpPr>
        <xdr:cNvPr id="135" name="直線コネクタ 134">
          <a:extLst>
            <a:ext uri="{FF2B5EF4-FFF2-40B4-BE49-F238E27FC236}">
              <a16:creationId xmlns:a16="http://schemas.microsoft.com/office/drawing/2014/main" id="{D06349D5-1250-4957-8568-D7411F11FDF2}"/>
            </a:ext>
          </a:extLst>
        </xdr:cNvPr>
        <xdr:cNvCxnSpPr/>
      </xdr:nvCxnSpPr>
      <xdr:spPr>
        <a:xfrm flipV="1">
          <a:off x="7861300" y="677425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48031</xdr:rowOff>
    </xdr:from>
    <xdr:to>
      <xdr:col>36</xdr:col>
      <xdr:colOff>165100</xdr:colOff>
      <xdr:row>39</xdr:row>
      <xdr:rowOff>149631</xdr:rowOff>
    </xdr:to>
    <xdr:sp macro="" textlink="">
      <xdr:nvSpPr>
        <xdr:cNvPr id="136" name="楕円 135">
          <a:extLst>
            <a:ext uri="{FF2B5EF4-FFF2-40B4-BE49-F238E27FC236}">
              <a16:creationId xmlns:a16="http://schemas.microsoft.com/office/drawing/2014/main" id="{D42E61E1-0D93-445A-8B70-CFD7D9CB354A}"/>
            </a:ext>
          </a:extLst>
        </xdr:cNvPr>
        <xdr:cNvSpPr/>
      </xdr:nvSpPr>
      <xdr:spPr>
        <a:xfrm>
          <a:off x="6921500" y="673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94564</xdr:rowOff>
    </xdr:from>
    <xdr:to>
      <xdr:col>41</xdr:col>
      <xdr:colOff>50800</xdr:colOff>
      <xdr:row>39</xdr:row>
      <xdr:rowOff>98831</xdr:rowOff>
    </xdr:to>
    <xdr:cxnSp macro="">
      <xdr:nvCxnSpPr>
        <xdr:cNvPr id="137" name="直線コネクタ 136">
          <a:extLst>
            <a:ext uri="{FF2B5EF4-FFF2-40B4-BE49-F238E27FC236}">
              <a16:creationId xmlns:a16="http://schemas.microsoft.com/office/drawing/2014/main" id="{0B8358F8-2C8B-4BBF-8EF9-050F9D72D2A7}"/>
            </a:ext>
          </a:extLst>
        </xdr:cNvPr>
        <xdr:cNvCxnSpPr/>
      </xdr:nvCxnSpPr>
      <xdr:spPr>
        <a:xfrm flipV="1">
          <a:off x="6972300" y="6781114"/>
          <a:ext cx="8890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12514</xdr:rowOff>
    </xdr:from>
    <xdr:ext cx="469744" cy="259045"/>
    <xdr:sp macro="" textlink="">
      <xdr:nvSpPr>
        <xdr:cNvPr id="138" name="n_1aveValue【道路】&#10;一人当たり延長">
          <a:extLst>
            <a:ext uri="{FF2B5EF4-FFF2-40B4-BE49-F238E27FC236}">
              <a16:creationId xmlns:a16="http://schemas.microsoft.com/office/drawing/2014/main" id="{9F1CF8D4-B3D5-4E86-A9C5-CDB1B938AC0E}"/>
            </a:ext>
          </a:extLst>
        </xdr:cNvPr>
        <xdr:cNvSpPr txBox="1"/>
      </xdr:nvSpPr>
      <xdr:spPr>
        <a:xfrm>
          <a:off x="9391727" y="687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7485</xdr:rowOff>
    </xdr:from>
    <xdr:ext cx="469744" cy="259045"/>
    <xdr:sp macro="" textlink="">
      <xdr:nvSpPr>
        <xdr:cNvPr id="139" name="n_2aveValue【道路】&#10;一人当たり延長">
          <a:extLst>
            <a:ext uri="{FF2B5EF4-FFF2-40B4-BE49-F238E27FC236}">
              <a16:creationId xmlns:a16="http://schemas.microsoft.com/office/drawing/2014/main" id="{67308EFE-2942-42DB-927D-62902465474E}"/>
            </a:ext>
          </a:extLst>
        </xdr:cNvPr>
        <xdr:cNvSpPr txBox="1"/>
      </xdr:nvSpPr>
      <xdr:spPr>
        <a:xfrm>
          <a:off x="8515427" y="686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160494</xdr:rowOff>
    </xdr:from>
    <xdr:ext cx="469744" cy="259045"/>
    <xdr:sp macro="" textlink="">
      <xdr:nvSpPr>
        <xdr:cNvPr id="140" name="n_3aveValue【道路】&#10;一人当たり延長">
          <a:extLst>
            <a:ext uri="{FF2B5EF4-FFF2-40B4-BE49-F238E27FC236}">
              <a16:creationId xmlns:a16="http://schemas.microsoft.com/office/drawing/2014/main" id="{7DD9D3A6-CAEC-44E5-8973-6B850411B83F}"/>
            </a:ext>
          </a:extLst>
        </xdr:cNvPr>
        <xdr:cNvSpPr txBox="1"/>
      </xdr:nvSpPr>
      <xdr:spPr>
        <a:xfrm>
          <a:off x="7626427" y="684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10837</xdr:rowOff>
    </xdr:from>
    <xdr:ext cx="469744" cy="259045"/>
    <xdr:sp macro="" textlink="">
      <xdr:nvSpPr>
        <xdr:cNvPr id="141" name="n_4aveValue【道路】&#10;一人当たり延長">
          <a:extLst>
            <a:ext uri="{FF2B5EF4-FFF2-40B4-BE49-F238E27FC236}">
              <a16:creationId xmlns:a16="http://schemas.microsoft.com/office/drawing/2014/main" id="{9DB2BF47-D7A2-4796-BB5E-729F0710CE4D}"/>
            </a:ext>
          </a:extLst>
        </xdr:cNvPr>
        <xdr:cNvSpPr txBox="1"/>
      </xdr:nvSpPr>
      <xdr:spPr>
        <a:xfrm>
          <a:off x="6737427" y="686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151833</xdr:rowOff>
    </xdr:from>
    <xdr:ext cx="469744" cy="259045"/>
    <xdr:sp macro="" textlink="">
      <xdr:nvSpPr>
        <xdr:cNvPr id="142" name="n_1mainValue【道路】&#10;一人当たり延長">
          <a:extLst>
            <a:ext uri="{FF2B5EF4-FFF2-40B4-BE49-F238E27FC236}">
              <a16:creationId xmlns:a16="http://schemas.microsoft.com/office/drawing/2014/main" id="{C811E0A1-246D-4989-B93C-793F440CE490}"/>
            </a:ext>
          </a:extLst>
        </xdr:cNvPr>
        <xdr:cNvSpPr txBox="1"/>
      </xdr:nvSpPr>
      <xdr:spPr>
        <a:xfrm>
          <a:off x="9391727" y="6495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155033</xdr:rowOff>
    </xdr:from>
    <xdr:ext cx="469744" cy="259045"/>
    <xdr:sp macro="" textlink="">
      <xdr:nvSpPr>
        <xdr:cNvPr id="143" name="n_2mainValue【道路】&#10;一人当たり延長">
          <a:extLst>
            <a:ext uri="{FF2B5EF4-FFF2-40B4-BE49-F238E27FC236}">
              <a16:creationId xmlns:a16="http://schemas.microsoft.com/office/drawing/2014/main" id="{A39BF1C4-EE91-44E0-875D-319CF6DEFC2A}"/>
            </a:ext>
          </a:extLst>
        </xdr:cNvPr>
        <xdr:cNvSpPr txBox="1"/>
      </xdr:nvSpPr>
      <xdr:spPr>
        <a:xfrm>
          <a:off x="8515427" y="649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161891</xdr:rowOff>
    </xdr:from>
    <xdr:ext cx="469744" cy="259045"/>
    <xdr:sp macro="" textlink="">
      <xdr:nvSpPr>
        <xdr:cNvPr id="144" name="n_3mainValue【道路】&#10;一人当たり延長">
          <a:extLst>
            <a:ext uri="{FF2B5EF4-FFF2-40B4-BE49-F238E27FC236}">
              <a16:creationId xmlns:a16="http://schemas.microsoft.com/office/drawing/2014/main" id="{52B42685-44A2-44D9-9216-86EA66263622}"/>
            </a:ext>
          </a:extLst>
        </xdr:cNvPr>
        <xdr:cNvSpPr txBox="1"/>
      </xdr:nvSpPr>
      <xdr:spPr>
        <a:xfrm>
          <a:off x="7626427" y="650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166158</xdr:rowOff>
    </xdr:from>
    <xdr:ext cx="469744" cy="259045"/>
    <xdr:sp macro="" textlink="">
      <xdr:nvSpPr>
        <xdr:cNvPr id="145" name="n_4mainValue【道路】&#10;一人当たり延長">
          <a:extLst>
            <a:ext uri="{FF2B5EF4-FFF2-40B4-BE49-F238E27FC236}">
              <a16:creationId xmlns:a16="http://schemas.microsoft.com/office/drawing/2014/main" id="{8D777018-90AF-48AF-A73A-788EFC14A08D}"/>
            </a:ext>
          </a:extLst>
        </xdr:cNvPr>
        <xdr:cNvSpPr txBox="1"/>
      </xdr:nvSpPr>
      <xdr:spPr>
        <a:xfrm>
          <a:off x="6737427" y="650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FD151B32-68AD-4079-B7CB-64528E2F98F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5B90A682-D420-4290-9D89-A42BDA485E6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64D229A-A0C8-474D-A3C5-9CCCB177AF9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6F098AF5-09B2-4EC0-9A3C-F35D0759D11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891AA7EF-4D00-46A8-94D0-425B423BBAB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9FCBAEAA-867E-44B6-807F-7365B8475C8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F3E687E3-DB21-4C2B-9CF3-745A4655F86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48636DAF-B2A0-4218-BFD6-453915F67A9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4CB3DDB7-7C1E-4145-986F-2867DBB1A47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CA30D550-A12D-43D1-B18E-D8925857235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FDDD7C73-9A7C-4321-BE5E-AC8DD866A02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2AB45ADB-E135-413E-81B9-A6939F27C53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C84BFD94-95B3-477E-9436-BE62FF36817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419042D1-E5D2-4E73-81F0-EB924174337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5128D5F0-B2AA-45F2-8A8A-C68D507BC54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CFB9B11-FE2D-4E17-B302-E5FA699481B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60204BFA-D735-465D-B534-8A1D7B09ECD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B2C3A390-635D-448A-8FDF-17AB88AD03E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A9782C03-9AB5-4B88-96A1-19A01E003E1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4AEEE864-7926-4EDD-A9DA-7C94FD8837B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6F374B0C-69FB-404D-A2FE-843677D1413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A7A342CE-C841-4537-8894-8C286243757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9D8F9868-B66E-4FF4-9F95-0EB2F569C9E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B6A59B64-E049-4A0A-8B6F-7C2B4290D66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D96460E9-436B-401D-BC44-60BE2D0B38F1}"/>
            </a:ext>
          </a:extLst>
        </xdr:cNvPr>
        <xdr:cNvCxnSpPr/>
      </xdr:nvCxnSpPr>
      <xdr:spPr>
        <a:xfrm flipV="1">
          <a:off x="4634865" y="95059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099E35C4-44DF-4157-B7C9-E0E9801A9867}"/>
            </a:ext>
          </a:extLst>
        </xdr:cNvPr>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D33A6A96-8352-4F4A-B21A-BB75F82EE73D}"/>
            </a:ext>
          </a:extLst>
        </xdr:cNvPr>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CBBAD520-8C81-42EE-845A-BA4831F31069}"/>
            </a:ext>
          </a:extLst>
        </xdr:cNvPr>
        <xdr:cNvSpPr txBox="1"/>
      </xdr:nvSpPr>
      <xdr:spPr>
        <a:xfrm>
          <a:off x="4673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a:extLst>
            <a:ext uri="{FF2B5EF4-FFF2-40B4-BE49-F238E27FC236}">
              <a16:creationId xmlns:a16="http://schemas.microsoft.com/office/drawing/2014/main" id="{5B62D4FB-E896-4AC1-BB76-ECED84ED8F64}"/>
            </a:ext>
          </a:extLst>
        </xdr:cNvPr>
        <xdr:cNvCxnSpPr/>
      </xdr:nvCxnSpPr>
      <xdr:spPr>
        <a:xfrm>
          <a:off x="4546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109237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34346BDB-65B9-4A71-9F8B-640A11C1F2D8}"/>
            </a:ext>
          </a:extLst>
        </xdr:cNvPr>
        <xdr:cNvSpPr txBox="1"/>
      </xdr:nvSpPr>
      <xdr:spPr>
        <a:xfrm>
          <a:off x="4673600" y="1022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a:extLst>
            <a:ext uri="{FF2B5EF4-FFF2-40B4-BE49-F238E27FC236}">
              <a16:creationId xmlns:a16="http://schemas.microsoft.com/office/drawing/2014/main" id="{F9ECC55F-084D-4002-BF6A-06E4FA836C7C}"/>
            </a:ext>
          </a:extLst>
        </xdr:cNvPr>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a:extLst>
            <a:ext uri="{FF2B5EF4-FFF2-40B4-BE49-F238E27FC236}">
              <a16:creationId xmlns:a16="http://schemas.microsoft.com/office/drawing/2014/main" id="{A0817063-6CBC-40B0-9E95-64218734752A}"/>
            </a:ext>
          </a:extLst>
        </xdr:cNvPr>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a:extLst>
            <a:ext uri="{FF2B5EF4-FFF2-40B4-BE49-F238E27FC236}">
              <a16:creationId xmlns:a16="http://schemas.microsoft.com/office/drawing/2014/main" id="{5A5016C8-E671-4731-966B-533856E7DE54}"/>
            </a:ext>
          </a:extLst>
        </xdr:cNvPr>
        <xdr:cNvSpPr/>
      </xdr:nvSpPr>
      <xdr:spPr>
        <a:xfrm>
          <a:off x="2857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9" name="フローチャート: 判断 178">
          <a:extLst>
            <a:ext uri="{FF2B5EF4-FFF2-40B4-BE49-F238E27FC236}">
              <a16:creationId xmlns:a16="http://schemas.microsoft.com/office/drawing/2014/main" id="{F704C6DE-C2E2-49D7-B384-DDA5B8EB2734}"/>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80" name="フローチャート: 判断 179">
          <a:extLst>
            <a:ext uri="{FF2B5EF4-FFF2-40B4-BE49-F238E27FC236}">
              <a16:creationId xmlns:a16="http://schemas.microsoft.com/office/drawing/2014/main" id="{F3FFE6D6-5D1A-4B71-B34E-3C08D9A596D9}"/>
            </a:ext>
          </a:extLst>
        </xdr:cNvPr>
        <xdr:cNvSpPr/>
      </xdr:nvSpPr>
      <xdr:spPr>
        <a:xfrm>
          <a:off x="1079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73B42B2E-F50F-4664-8080-31BFDC69917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33E828A-08B5-4470-AC65-56306F2D3A9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4A61508-EDF2-4178-83A1-F04FECE1D4A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613A489-D884-4EFF-A5B7-AF8C4E4BB87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37D6065-A8BA-4225-846A-1E41751BFAF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10160</xdr:rowOff>
    </xdr:from>
    <xdr:to>
      <xdr:col>24</xdr:col>
      <xdr:colOff>114300</xdr:colOff>
      <xdr:row>61</xdr:row>
      <xdr:rowOff>111760</xdr:rowOff>
    </xdr:to>
    <xdr:sp macro="" textlink="">
      <xdr:nvSpPr>
        <xdr:cNvPr id="186" name="楕円 185">
          <a:extLst>
            <a:ext uri="{FF2B5EF4-FFF2-40B4-BE49-F238E27FC236}">
              <a16:creationId xmlns:a16="http://schemas.microsoft.com/office/drawing/2014/main" id="{665423A7-A448-4B06-885F-F730C84BC767}"/>
            </a:ext>
          </a:extLst>
        </xdr:cNvPr>
        <xdr:cNvSpPr/>
      </xdr:nvSpPr>
      <xdr:spPr>
        <a:xfrm>
          <a:off x="45847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160037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469EA8C4-21DF-4C56-B5E7-B73B64B15351}"/>
            </a:ext>
          </a:extLst>
        </xdr:cNvPr>
        <xdr:cNvSpPr txBox="1"/>
      </xdr:nvSpPr>
      <xdr:spPr>
        <a:xfrm>
          <a:off x="4673600"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162560</xdr:rowOff>
    </xdr:from>
    <xdr:to>
      <xdr:col>20</xdr:col>
      <xdr:colOff>38100</xdr:colOff>
      <xdr:row>61</xdr:row>
      <xdr:rowOff>92710</xdr:rowOff>
    </xdr:to>
    <xdr:sp macro="" textlink="">
      <xdr:nvSpPr>
        <xdr:cNvPr id="188" name="楕円 187">
          <a:extLst>
            <a:ext uri="{FF2B5EF4-FFF2-40B4-BE49-F238E27FC236}">
              <a16:creationId xmlns:a16="http://schemas.microsoft.com/office/drawing/2014/main" id="{224C2F33-1284-4DFD-8549-29A39EA9799B}"/>
            </a:ext>
          </a:extLst>
        </xdr:cNvPr>
        <xdr:cNvSpPr/>
      </xdr:nvSpPr>
      <xdr:spPr>
        <a:xfrm>
          <a:off x="3746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41910</xdr:rowOff>
    </xdr:from>
    <xdr:to>
      <xdr:col>24</xdr:col>
      <xdr:colOff>63500</xdr:colOff>
      <xdr:row>61</xdr:row>
      <xdr:rowOff>60960</xdr:rowOff>
    </xdr:to>
    <xdr:cxnSp macro="">
      <xdr:nvCxnSpPr>
        <xdr:cNvPr id="189" name="直線コネクタ 188">
          <a:extLst>
            <a:ext uri="{FF2B5EF4-FFF2-40B4-BE49-F238E27FC236}">
              <a16:creationId xmlns:a16="http://schemas.microsoft.com/office/drawing/2014/main" id="{F648F7D3-F05C-4743-9C88-08A8BC51CA2F}"/>
            </a:ext>
          </a:extLst>
        </xdr:cNvPr>
        <xdr:cNvCxnSpPr/>
      </xdr:nvCxnSpPr>
      <xdr:spPr>
        <a:xfrm>
          <a:off x="3797300" y="1050036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149225</xdr:rowOff>
    </xdr:from>
    <xdr:to>
      <xdr:col>15</xdr:col>
      <xdr:colOff>101600</xdr:colOff>
      <xdr:row>61</xdr:row>
      <xdr:rowOff>79375</xdr:rowOff>
    </xdr:to>
    <xdr:sp macro="" textlink="">
      <xdr:nvSpPr>
        <xdr:cNvPr id="190" name="楕円 189">
          <a:extLst>
            <a:ext uri="{FF2B5EF4-FFF2-40B4-BE49-F238E27FC236}">
              <a16:creationId xmlns:a16="http://schemas.microsoft.com/office/drawing/2014/main" id="{4A61C6C7-10E2-4B2F-8320-D022645FD444}"/>
            </a:ext>
          </a:extLst>
        </xdr:cNvPr>
        <xdr:cNvSpPr/>
      </xdr:nvSpPr>
      <xdr:spPr>
        <a:xfrm>
          <a:off x="2857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28575</xdr:rowOff>
    </xdr:from>
    <xdr:to>
      <xdr:col>19</xdr:col>
      <xdr:colOff>177800</xdr:colOff>
      <xdr:row>61</xdr:row>
      <xdr:rowOff>41910</xdr:rowOff>
    </xdr:to>
    <xdr:cxnSp macro="">
      <xdr:nvCxnSpPr>
        <xdr:cNvPr id="191" name="直線コネクタ 190">
          <a:extLst>
            <a:ext uri="{FF2B5EF4-FFF2-40B4-BE49-F238E27FC236}">
              <a16:creationId xmlns:a16="http://schemas.microsoft.com/office/drawing/2014/main" id="{2316A964-0BB1-4B58-885F-0D7E9775739C}"/>
            </a:ext>
          </a:extLst>
        </xdr:cNvPr>
        <xdr:cNvCxnSpPr/>
      </xdr:nvCxnSpPr>
      <xdr:spPr>
        <a:xfrm>
          <a:off x="2908300" y="1048702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133985</xdr:rowOff>
    </xdr:from>
    <xdr:to>
      <xdr:col>10</xdr:col>
      <xdr:colOff>165100</xdr:colOff>
      <xdr:row>61</xdr:row>
      <xdr:rowOff>64135</xdr:rowOff>
    </xdr:to>
    <xdr:sp macro="" textlink="">
      <xdr:nvSpPr>
        <xdr:cNvPr id="192" name="楕円 191">
          <a:extLst>
            <a:ext uri="{FF2B5EF4-FFF2-40B4-BE49-F238E27FC236}">
              <a16:creationId xmlns:a16="http://schemas.microsoft.com/office/drawing/2014/main" id="{D5B76053-4313-48C6-94CD-9D05D1A179EC}"/>
            </a:ext>
          </a:extLst>
        </xdr:cNvPr>
        <xdr:cNvSpPr/>
      </xdr:nvSpPr>
      <xdr:spPr>
        <a:xfrm>
          <a:off x="1968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13335</xdr:rowOff>
    </xdr:from>
    <xdr:to>
      <xdr:col>15</xdr:col>
      <xdr:colOff>50800</xdr:colOff>
      <xdr:row>61</xdr:row>
      <xdr:rowOff>28575</xdr:rowOff>
    </xdr:to>
    <xdr:cxnSp macro="">
      <xdr:nvCxnSpPr>
        <xdr:cNvPr id="193" name="直線コネクタ 192">
          <a:extLst>
            <a:ext uri="{FF2B5EF4-FFF2-40B4-BE49-F238E27FC236}">
              <a16:creationId xmlns:a16="http://schemas.microsoft.com/office/drawing/2014/main" id="{32744204-12C5-4AEE-B96F-C2C8BEEFA3A4}"/>
            </a:ext>
          </a:extLst>
        </xdr:cNvPr>
        <xdr:cNvCxnSpPr/>
      </xdr:nvCxnSpPr>
      <xdr:spPr>
        <a:xfrm>
          <a:off x="2019300" y="1047178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114935</xdr:rowOff>
    </xdr:from>
    <xdr:to>
      <xdr:col>6</xdr:col>
      <xdr:colOff>38100</xdr:colOff>
      <xdr:row>61</xdr:row>
      <xdr:rowOff>45085</xdr:rowOff>
    </xdr:to>
    <xdr:sp macro="" textlink="">
      <xdr:nvSpPr>
        <xdr:cNvPr id="194" name="楕円 193">
          <a:extLst>
            <a:ext uri="{FF2B5EF4-FFF2-40B4-BE49-F238E27FC236}">
              <a16:creationId xmlns:a16="http://schemas.microsoft.com/office/drawing/2014/main" id="{1C4B902B-543D-482E-B8E5-BF95935F8A26}"/>
            </a:ext>
          </a:extLst>
        </xdr:cNvPr>
        <xdr:cNvSpPr/>
      </xdr:nvSpPr>
      <xdr:spPr>
        <a:xfrm>
          <a:off x="10795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165735</xdr:rowOff>
    </xdr:from>
    <xdr:to>
      <xdr:col>10</xdr:col>
      <xdr:colOff>114300</xdr:colOff>
      <xdr:row>61</xdr:row>
      <xdr:rowOff>13335</xdr:rowOff>
    </xdr:to>
    <xdr:cxnSp macro="">
      <xdr:nvCxnSpPr>
        <xdr:cNvPr id="195" name="直線コネクタ 194">
          <a:extLst>
            <a:ext uri="{FF2B5EF4-FFF2-40B4-BE49-F238E27FC236}">
              <a16:creationId xmlns:a16="http://schemas.microsoft.com/office/drawing/2014/main" id="{CFF0DFE8-4657-4082-A8D5-47A161C1FDE1}"/>
            </a:ext>
          </a:extLst>
        </xdr:cNvPr>
        <xdr:cNvCxnSpPr/>
      </xdr:nvCxnSpPr>
      <xdr:spPr>
        <a:xfrm>
          <a:off x="1130300" y="1045273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17797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BEE1593E-5441-4D8F-8F9D-4844AA74260A}"/>
            </a:ext>
          </a:extLst>
        </xdr:cNvPr>
        <xdr:cNvSpPr txBox="1"/>
      </xdr:nvSpPr>
      <xdr:spPr>
        <a:xfrm>
          <a:off x="3582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6367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A20A66A8-2A84-4DC1-8B36-E25EF257571A}"/>
            </a:ext>
          </a:extLst>
        </xdr:cNvPr>
        <xdr:cNvSpPr txBox="1"/>
      </xdr:nvSpPr>
      <xdr:spPr>
        <a:xfrm>
          <a:off x="2705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F2A0D019-1CC1-47FC-B8B9-D46496017068}"/>
            </a:ext>
          </a:extLst>
        </xdr:cNvPr>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143527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406410B0-09F1-4C8B-9197-715020A0050C}"/>
            </a:ext>
          </a:extLst>
        </xdr:cNvPr>
        <xdr:cNvSpPr txBox="1"/>
      </xdr:nvSpPr>
      <xdr:spPr>
        <a:xfrm>
          <a:off x="92774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83837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955884B9-A21B-444F-82A7-68E0DFA97074}"/>
            </a:ext>
          </a:extLst>
        </xdr:cNvPr>
        <xdr:cNvSpPr txBox="1"/>
      </xdr:nvSpPr>
      <xdr:spPr>
        <a:xfrm>
          <a:off x="35820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70502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42C21B97-9385-470C-A57B-F036ECF5D042}"/>
            </a:ext>
          </a:extLst>
        </xdr:cNvPr>
        <xdr:cNvSpPr txBox="1"/>
      </xdr:nvSpPr>
      <xdr:spPr>
        <a:xfrm>
          <a:off x="2705744" y="1052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55262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97C4510F-465B-45DC-8D3E-7129596B566C}"/>
            </a:ext>
          </a:extLst>
        </xdr:cNvPr>
        <xdr:cNvSpPr txBox="1"/>
      </xdr:nvSpPr>
      <xdr:spPr>
        <a:xfrm>
          <a:off x="18167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36212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C902F2DC-E2F8-455F-955A-2F12893B199F}"/>
            </a:ext>
          </a:extLst>
        </xdr:cNvPr>
        <xdr:cNvSpPr txBox="1"/>
      </xdr:nvSpPr>
      <xdr:spPr>
        <a:xfrm>
          <a:off x="9277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32E664CB-4218-41FD-8537-7E54B1E2E4C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55358EBA-94D0-412E-A1DC-8BFA8A2161C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A281A8BB-873B-4F0D-97C2-67FC1530DC1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9E77FCC1-6CA5-44DD-9904-D8E5E3B04A0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D1B8F31D-F67F-4514-806D-44AD1E4C348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64974090-4CC7-4D15-AD8B-04265F3204A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47D201CD-6C91-4121-9A50-5D59A5A13C4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30AAFEEE-11D3-4B80-BC47-1BAD1EA1667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3C2A882E-E4EE-4001-98B9-C9CD611DEB7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65A555BF-343A-4059-9625-8787E344D5E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D484688A-EAF1-409B-A204-215793D71EF6}"/>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3B6BC53B-8A5B-4660-ACEF-80D7B4097E97}"/>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98D082FA-39E4-4C28-9912-D59B74CB8BD1}"/>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id="{CB218ACF-209E-480A-B0DE-D989E399D8F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FB6F98CC-AFEA-41DF-81A4-5600623E43BF}"/>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id="{C0803201-D439-46BB-AE91-D78DE31140E3}"/>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6239FA6D-BB92-45FA-B1B2-E75F687C4BCC}"/>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id="{324B90B4-B616-4A6B-A5E0-EE11FECA6F2B}"/>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08A15725-A2BA-454D-95E5-62A34A50BAAF}"/>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id="{1B08DA0D-5406-4D0C-B223-C48302104C12}"/>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4D1CCDBB-6875-434C-9E17-AC314B445256}"/>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id="{61D3BE7F-2ACA-4E6B-A303-A1605A5D3C89}"/>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8BE97B9E-3B2D-43FF-9949-501551754A0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24B562A5-0766-444F-A5C9-80F45F36B2D5}"/>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89D6251-9365-4215-ACAF-E15CAA46C89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a:extLst>
            <a:ext uri="{FF2B5EF4-FFF2-40B4-BE49-F238E27FC236}">
              <a16:creationId xmlns:a16="http://schemas.microsoft.com/office/drawing/2014/main" id="{FE1E8E15-45F0-4123-B252-592A982E96D6}"/>
            </a:ext>
          </a:extLst>
        </xdr:cNvPr>
        <xdr:cNvCxnSpPr/>
      </xdr:nvCxnSpPr>
      <xdr:spPr>
        <a:xfrm flipV="1">
          <a:off x="10476865" y="9626323"/>
          <a:ext cx="0" cy="146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7D58E4CF-AE07-48C9-B1B0-1EBCD1C76AFD}"/>
            </a:ext>
          </a:extLst>
        </xdr:cNvPr>
        <xdr:cNvSpPr txBox="1"/>
      </xdr:nvSpPr>
      <xdr:spPr>
        <a:xfrm>
          <a:off x="10515600" y="1109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a:extLst>
            <a:ext uri="{FF2B5EF4-FFF2-40B4-BE49-F238E27FC236}">
              <a16:creationId xmlns:a16="http://schemas.microsoft.com/office/drawing/2014/main" id="{F2B00B68-459E-41DD-B41E-EE2F5E4E1E48}"/>
            </a:ext>
          </a:extLst>
        </xdr:cNvPr>
        <xdr:cNvCxnSpPr/>
      </xdr:nvCxnSpPr>
      <xdr:spPr>
        <a:xfrm>
          <a:off x="10388600" y="1109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107E8C3F-A32A-4CA9-A3B5-BC1946190151}"/>
            </a:ext>
          </a:extLst>
        </xdr:cNvPr>
        <xdr:cNvSpPr txBox="1"/>
      </xdr:nvSpPr>
      <xdr:spPr>
        <a:xfrm>
          <a:off x="10515600" y="940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a:extLst>
            <a:ext uri="{FF2B5EF4-FFF2-40B4-BE49-F238E27FC236}">
              <a16:creationId xmlns:a16="http://schemas.microsoft.com/office/drawing/2014/main" id="{61B0E391-E3E6-437B-9919-8765AC4015A2}"/>
            </a:ext>
          </a:extLst>
        </xdr:cNvPr>
        <xdr:cNvCxnSpPr/>
      </xdr:nvCxnSpPr>
      <xdr:spPr>
        <a:xfrm>
          <a:off x="10388600" y="962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75547</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7FB2D72C-C7FD-4A18-9432-CE6709457DC1}"/>
            </a:ext>
          </a:extLst>
        </xdr:cNvPr>
        <xdr:cNvSpPr txBox="1"/>
      </xdr:nvSpPr>
      <xdr:spPr>
        <a:xfrm>
          <a:off x="10515600" y="10705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a:extLst>
            <a:ext uri="{FF2B5EF4-FFF2-40B4-BE49-F238E27FC236}">
              <a16:creationId xmlns:a16="http://schemas.microsoft.com/office/drawing/2014/main" id="{7FE9BCA5-F27D-42CE-BD87-1E92FE6B977B}"/>
            </a:ext>
          </a:extLst>
        </xdr:cNvPr>
        <xdr:cNvSpPr/>
      </xdr:nvSpPr>
      <xdr:spPr>
        <a:xfrm>
          <a:off x="10426700" y="107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a:extLst>
            <a:ext uri="{FF2B5EF4-FFF2-40B4-BE49-F238E27FC236}">
              <a16:creationId xmlns:a16="http://schemas.microsoft.com/office/drawing/2014/main" id="{E0EA960F-239B-47FB-8CB2-F8DB73353124}"/>
            </a:ext>
          </a:extLst>
        </xdr:cNvPr>
        <xdr:cNvSpPr/>
      </xdr:nvSpPr>
      <xdr:spPr>
        <a:xfrm>
          <a:off x="9588500" y="10736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a:extLst>
            <a:ext uri="{FF2B5EF4-FFF2-40B4-BE49-F238E27FC236}">
              <a16:creationId xmlns:a16="http://schemas.microsoft.com/office/drawing/2014/main" id="{32177C35-67B8-400F-951A-533B17B30F46}"/>
            </a:ext>
          </a:extLst>
        </xdr:cNvPr>
        <xdr:cNvSpPr/>
      </xdr:nvSpPr>
      <xdr:spPr>
        <a:xfrm>
          <a:off x="8699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macro="" textlink="">
      <xdr:nvSpPr>
        <xdr:cNvPr id="238" name="フローチャート: 判断 237">
          <a:extLst>
            <a:ext uri="{FF2B5EF4-FFF2-40B4-BE49-F238E27FC236}">
              <a16:creationId xmlns:a16="http://schemas.microsoft.com/office/drawing/2014/main" id="{BCD87816-2C4D-400B-9419-0662E336368F}"/>
            </a:ext>
          </a:extLst>
        </xdr:cNvPr>
        <xdr:cNvSpPr/>
      </xdr:nvSpPr>
      <xdr:spPr>
        <a:xfrm>
          <a:off x="7810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128064</xdr:rowOff>
    </xdr:from>
    <xdr:to>
      <xdr:col>36</xdr:col>
      <xdr:colOff>165100</xdr:colOff>
      <xdr:row>63</xdr:row>
      <xdr:rowOff>58214</xdr:rowOff>
    </xdr:to>
    <xdr:sp macro="" textlink="">
      <xdr:nvSpPr>
        <xdr:cNvPr id="239" name="フローチャート: 判断 238">
          <a:extLst>
            <a:ext uri="{FF2B5EF4-FFF2-40B4-BE49-F238E27FC236}">
              <a16:creationId xmlns:a16="http://schemas.microsoft.com/office/drawing/2014/main" id="{4BC646C6-CA21-4EE6-A47E-1C2CE08EC85C}"/>
            </a:ext>
          </a:extLst>
        </xdr:cNvPr>
        <xdr:cNvSpPr/>
      </xdr:nvSpPr>
      <xdr:spPr>
        <a:xfrm>
          <a:off x="6921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7E08571-9E0A-4A4A-AF23-37D9C4AAAB0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86EA803-B5D3-4EA5-9D2F-BCAA47A67FF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3BEBC23-D2B0-469B-A062-D71FE04823C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F26097D-78E9-42AC-9C26-6889EEC3C55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D51B743-57E8-455C-B4E5-FFA8DEBE311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138265</xdr:rowOff>
    </xdr:from>
    <xdr:to>
      <xdr:col>55</xdr:col>
      <xdr:colOff>50800</xdr:colOff>
      <xdr:row>62</xdr:row>
      <xdr:rowOff>68415</xdr:rowOff>
    </xdr:to>
    <xdr:sp macro="" textlink="">
      <xdr:nvSpPr>
        <xdr:cNvPr id="245" name="楕円 244">
          <a:extLst>
            <a:ext uri="{FF2B5EF4-FFF2-40B4-BE49-F238E27FC236}">
              <a16:creationId xmlns:a16="http://schemas.microsoft.com/office/drawing/2014/main" id="{36F9D94C-500C-4C39-A140-5E478D92B4F9}"/>
            </a:ext>
          </a:extLst>
        </xdr:cNvPr>
        <xdr:cNvSpPr/>
      </xdr:nvSpPr>
      <xdr:spPr>
        <a:xfrm>
          <a:off x="10426700" y="1059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161142</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42B3CEB7-C5A0-4DFD-AF42-A3CFC941E71B}"/>
            </a:ext>
          </a:extLst>
        </xdr:cNvPr>
        <xdr:cNvSpPr txBox="1"/>
      </xdr:nvSpPr>
      <xdr:spPr>
        <a:xfrm>
          <a:off x="10515600" y="10448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144039</xdr:rowOff>
    </xdr:from>
    <xdr:to>
      <xdr:col>50</xdr:col>
      <xdr:colOff>165100</xdr:colOff>
      <xdr:row>62</xdr:row>
      <xdr:rowOff>74189</xdr:rowOff>
    </xdr:to>
    <xdr:sp macro="" textlink="">
      <xdr:nvSpPr>
        <xdr:cNvPr id="247" name="楕円 246">
          <a:extLst>
            <a:ext uri="{FF2B5EF4-FFF2-40B4-BE49-F238E27FC236}">
              <a16:creationId xmlns:a16="http://schemas.microsoft.com/office/drawing/2014/main" id="{9B476717-F31D-420C-8260-B0B9ACC47953}"/>
            </a:ext>
          </a:extLst>
        </xdr:cNvPr>
        <xdr:cNvSpPr/>
      </xdr:nvSpPr>
      <xdr:spPr>
        <a:xfrm>
          <a:off x="9588500" y="1060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17615</xdr:rowOff>
    </xdr:from>
    <xdr:to>
      <xdr:col>55</xdr:col>
      <xdr:colOff>0</xdr:colOff>
      <xdr:row>62</xdr:row>
      <xdr:rowOff>23389</xdr:rowOff>
    </xdr:to>
    <xdr:cxnSp macro="">
      <xdr:nvCxnSpPr>
        <xdr:cNvPr id="248" name="直線コネクタ 247">
          <a:extLst>
            <a:ext uri="{FF2B5EF4-FFF2-40B4-BE49-F238E27FC236}">
              <a16:creationId xmlns:a16="http://schemas.microsoft.com/office/drawing/2014/main" id="{27A2FA7D-5674-4250-BEA8-5424BC2F56A6}"/>
            </a:ext>
          </a:extLst>
        </xdr:cNvPr>
        <xdr:cNvCxnSpPr/>
      </xdr:nvCxnSpPr>
      <xdr:spPr>
        <a:xfrm flipV="1">
          <a:off x="9639300" y="10647515"/>
          <a:ext cx="838200" cy="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150639</xdr:rowOff>
    </xdr:from>
    <xdr:to>
      <xdr:col>46</xdr:col>
      <xdr:colOff>38100</xdr:colOff>
      <xdr:row>62</xdr:row>
      <xdr:rowOff>80789</xdr:rowOff>
    </xdr:to>
    <xdr:sp macro="" textlink="">
      <xdr:nvSpPr>
        <xdr:cNvPr id="249" name="楕円 248">
          <a:extLst>
            <a:ext uri="{FF2B5EF4-FFF2-40B4-BE49-F238E27FC236}">
              <a16:creationId xmlns:a16="http://schemas.microsoft.com/office/drawing/2014/main" id="{83BC063F-611E-45DB-997E-2224CD5B40F2}"/>
            </a:ext>
          </a:extLst>
        </xdr:cNvPr>
        <xdr:cNvSpPr/>
      </xdr:nvSpPr>
      <xdr:spPr>
        <a:xfrm>
          <a:off x="8699500" y="106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23389</xdr:rowOff>
    </xdr:from>
    <xdr:to>
      <xdr:col>50</xdr:col>
      <xdr:colOff>114300</xdr:colOff>
      <xdr:row>62</xdr:row>
      <xdr:rowOff>29989</xdr:rowOff>
    </xdr:to>
    <xdr:cxnSp macro="">
      <xdr:nvCxnSpPr>
        <xdr:cNvPr id="250" name="直線コネクタ 249">
          <a:extLst>
            <a:ext uri="{FF2B5EF4-FFF2-40B4-BE49-F238E27FC236}">
              <a16:creationId xmlns:a16="http://schemas.microsoft.com/office/drawing/2014/main" id="{4E2CB37F-5FE1-41F3-80DE-68BAB5D5E2F5}"/>
            </a:ext>
          </a:extLst>
        </xdr:cNvPr>
        <xdr:cNvCxnSpPr/>
      </xdr:nvCxnSpPr>
      <xdr:spPr>
        <a:xfrm flipV="1">
          <a:off x="8750300" y="10653289"/>
          <a:ext cx="889000" cy="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158908</xdr:rowOff>
    </xdr:from>
    <xdr:to>
      <xdr:col>41</xdr:col>
      <xdr:colOff>101600</xdr:colOff>
      <xdr:row>62</xdr:row>
      <xdr:rowOff>89058</xdr:rowOff>
    </xdr:to>
    <xdr:sp macro="" textlink="">
      <xdr:nvSpPr>
        <xdr:cNvPr id="251" name="楕円 250">
          <a:extLst>
            <a:ext uri="{FF2B5EF4-FFF2-40B4-BE49-F238E27FC236}">
              <a16:creationId xmlns:a16="http://schemas.microsoft.com/office/drawing/2014/main" id="{811C07EE-BA1B-4772-8141-F37B7852C6A0}"/>
            </a:ext>
          </a:extLst>
        </xdr:cNvPr>
        <xdr:cNvSpPr/>
      </xdr:nvSpPr>
      <xdr:spPr>
        <a:xfrm>
          <a:off x="7810500" y="1061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29989</xdr:rowOff>
    </xdr:from>
    <xdr:to>
      <xdr:col>45</xdr:col>
      <xdr:colOff>177800</xdr:colOff>
      <xdr:row>62</xdr:row>
      <xdr:rowOff>38258</xdr:rowOff>
    </xdr:to>
    <xdr:cxnSp macro="">
      <xdr:nvCxnSpPr>
        <xdr:cNvPr id="252" name="直線コネクタ 251">
          <a:extLst>
            <a:ext uri="{FF2B5EF4-FFF2-40B4-BE49-F238E27FC236}">
              <a16:creationId xmlns:a16="http://schemas.microsoft.com/office/drawing/2014/main" id="{68083609-D73D-41DB-8FAE-7A1FB5B67494}"/>
            </a:ext>
          </a:extLst>
        </xdr:cNvPr>
        <xdr:cNvCxnSpPr/>
      </xdr:nvCxnSpPr>
      <xdr:spPr>
        <a:xfrm flipV="1">
          <a:off x="7861300" y="10659889"/>
          <a:ext cx="889000" cy="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163895</xdr:rowOff>
    </xdr:from>
    <xdr:to>
      <xdr:col>36</xdr:col>
      <xdr:colOff>165100</xdr:colOff>
      <xdr:row>62</xdr:row>
      <xdr:rowOff>94045</xdr:rowOff>
    </xdr:to>
    <xdr:sp macro="" textlink="">
      <xdr:nvSpPr>
        <xdr:cNvPr id="253" name="楕円 252">
          <a:extLst>
            <a:ext uri="{FF2B5EF4-FFF2-40B4-BE49-F238E27FC236}">
              <a16:creationId xmlns:a16="http://schemas.microsoft.com/office/drawing/2014/main" id="{2B073E5B-9D86-4244-8301-F2EC8A440B53}"/>
            </a:ext>
          </a:extLst>
        </xdr:cNvPr>
        <xdr:cNvSpPr/>
      </xdr:nvSpPr>
      <xdr:spPr>
        <a:xfrm>
          <a:off x="6921500" y="1062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38258</xdr:rowOff>
    </xdr:from>
    <xdr:to>
      <xdr:col>41</xdr:col>
      <xdr:colOff>50800</xdr:colOff>
      <xdr:row>62</xdr:row>
      <xdr:rowOff>43245</xdr:rowOff>
    </xdr:to>
    <xdr:cxnSp macro="">
      <xdr:nvCxnSpPr>
        <xdr:cNvPr id="254" name="直線コネクタ 253">
          <a:extLst>
            <a:ext uri="{FF2B5EF4-FFF2-40B4-BE49-F238E27FC236}">
              <a16:creationId xmlns:a16="http://schemas.microsoft.com/office/drawing/2014/main" id="{0253E1F2-DA94-47AE-B5B5-DDD064FAA93A}"/>
            </a:ext>
          </a:extLst>
        </xdr:cNvPr>
        <xdr:cNvCxnSpPr/>
      </xdr:nvCxnSpPr>
      <xdr:spPr>
        <a:xfrm flipV="1">
          <a:off x="6972300" y="10668158"/>
          <a:ext cx="889000" cy="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28048</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DD0F660F-A7CD-4F5B-ADF1-5C0A95E6A895}"/>
            </a:ext>
          </a:extLst>
        </xdr:cNvPr>
        <xdr:cNvSpPr txBox="1"/>
      </xdr:nvSpPr>
      <xdr:spPr>
        <a:xfrm>
          <a:off x="9359411" y="1082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32107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F286C94D-C60A-4CAE-AD5B-73D8576029D9}"/>
            </a:ext>
          </a:extLst>
        </xdr:cNvPr>
        <xdr:cNvSpPr txBox="1"/>
      </xdr:nvSpPr>
      <xdr:spPr>
        <a:xfrm>
          <a:off x="8483111" y="1083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31937</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F48A06A7-392F-4A89-A4C5-E89770A432CA}"/>
            </a:ext>
          </a:extLst>
        </xdr:cNvPr>
        <xdr:cNvSpPr txBox="1"/>
      </xdr:nvSpPr>
      <xdr:spPr>
        <a:xfrm>
          <a:off x="7594111" y="108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49341</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AC4499EE-9473-42E3-861C-E1C16F6F068D}"/>
            </a:ext>
          </a:extLst>
        </xdr:cNvPr>
        <xdr:cNvSpPr txBox="1"/>
      </xdr:nvSpPr>
      <xdr:spPr>
        <a:xfrm>
          <a:off x="6705111" y="1085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90716</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DD82E3C7-4C39-4C7B-BAA4-25E7B7AE5D0B}"/>
            </a:ext>
          </a:extLst>
        </xdr:cNvPr>
        <xdr:cNvSpPr txBox="1"/>
      </xdr:nvSpPr>
      <xdr:spPr>
        <a:xfrm>
          <a:off x="9327095" y="10377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97316</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8648D313-00C9-45BB-AE2A-6C1B1FEC7C33}"/>
            </a:ext>
          </a:extLst>
        </xdr:cNvPr>
        <xdr:cNvSpPr txBox="1"/>
      </xdr:nvSpPr>
      <xdr:spPr>
        <a:xfrm>
          <a:off x="8450795" y="10384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105585</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5A4DE314-6DBD-4893-8B71-76AE1AC9CD62}"/>
            </a:ext>
          </a:extLst>
        </xdr:cNvPr>
        <xdr:cNvSpPr txBox="1"/>
      </xdr:nvSpPr>
      <xdr:spPr>
        <a:xfrm>
          <a:off x="7561795" y="10392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110572</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FA21B66F-5B2A-494E-8BFF-0707347B2CFD}"/>
            </a:ext>
          </a:extLst>
        </xdr:cNvPr>
        <xdr:cNvSpPr txBox="1"/>
      </xdr:nvSpPr>
      <xdr:spPr>
        <a:xfrm>
          <a:off x="6672795" y="10397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19AD67D1-4F72-4288-AAB2-28490F35CD7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9A4BD4B-3BC7-4E40-B5C2-518FA6F20D7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5FEBCD69-6A6F-4B9C-98C7-1D621141F46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55B4B321-EACE-4A92-966A-E6ECB9BF266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F1DBE442-72B5-4D43-ABB0-C1461EE4D31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783E3F25-9360-4869-8D4A-930A9F86BFE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CE2EAF62-9660-45DD-A798-5ED3598368C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BC4CF1CA-0EFE-4340-8942-66A70425603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26F391D3-8907-445E-A9A8-DC7BCBC188A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F78D46FB-CAEA-4890-B1D9-99931DCD148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E0866061-050A-403C-8BA5-3DBA88EBA95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1B17880A-A395-47A5-9B7A-FAF9894EBF0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896A497F-356D-44F6-8F95-F048AA5D440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633231B5-63AB-490C-9FCD-673E0C8B49D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F8042623-96AC-4776-910D-59E9870294C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789F538D-F08B-4C5F-BF83-F7FE43AF02D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9E930E34-1DAC-46A6-965A-64F79559DC4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ACDAA50C-88B3-453C-8577-9D284A86D65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7615D5CB-3269-49BB-A1FB-1A0B09CEC2A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D65BAF0E-E10B-4DE7-B1C8-D425430D054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3C690AAE-DE6A-4EA9-994F-ADE9B6C5891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684988F8-135A-460D-94D6-096F86D4F77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15AD5410-0051-4753-A6A0-6785FB900C8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657944D4-04BF-4AEB-94A0-183F995EC8B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a:extLst>
            <a:ext uri="{FF2B5EF4-FFF2-40B4-BE49-F238E27FC236}">
              <a16:creationId xmlns:a16="http://schemas.microsoft.com/office/drawing/2014/main" id="{0345EAFF-46E8-47DC-813B-2C8F3BB71DD7}"/>
            </a:ext>
          </a:extLst>
        </xdr:cNvPr>
        <xdr:cNvCxnSpPr/>
      </xdr:nvCxnSpPr>
      <xdr:spPr>
        <a:xfrm flipV="1">
          <a:off x="4634865" y="1334643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68121ED4-3A6E-4172-BCA3-3A90869D33CC}"/>
            </a:ext>
          </a:extLst>
        </xdr:cNvPr>
        <xdr:cNvSpPr txBox="1"/>
      </xdr:nvSpPr>
      <xdr:spPr>
        <a:xfrm>
          <a:off x="46736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a:extLst>
            <a:ext uri="{FF2B5EF4-FFF2-40B4-BE49-F238E27FC236}">
              <a16:creationId xmlns:a16="http://schemas.microsoft.com/office/drawing/2014/main" id="{CB189BA1-B295-4B75-847B-47C8389C07F3}"/>
            </a:ext>
          </a:extLst>
        </xdr:cNvPr>
        <xdr:cNvCxnSpPr/>
      </xdr:nvCxnSpPr>
      <xdr:spPr>
        <a:xfrm>
          <a:off x="4546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B82E8B2C-0094-4FDE-B33C-CF996A56B68C}"/>
            </a:ext>
          </a:extLst>
        </xdr:cNvPr>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a:extLst>
            <a:ext uri="{FF2B5EF4-FFF2-40B4-BE49-F238E27FC236}">
              <a16:creationId xmlns:a16="http://schemas.microsoft.com/office/drawing/2014/main" id="{CE67E75E-1E70-400D-8E37-DF54C963B61C}"/>
            </a:ext>
          </a:extLst>
        </xdr:cNvPr>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95902</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73E06947-725C-4BC3-9DEA-12886CBD3BA1}"/>
            </a:ext>
          </a:extLst>
        </xdr:cNvPr>
        <xdr:cNvSpPr txBox="1"/>
      </xdr:nvSpPr>
      <xdr:spPr>
        <a:xfrm>
          <a:off x="4673600" y="1398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a:extLst>
            <a:ext uri="{FF2B5EF4-FFF2-40B4-BE49-F238E27FC236}">
              <a16:creationId xmlns:a16="http://schemas.microsoft.com/office/drawing/2014/main" id="{DADFAE5E-94C1-44FF-B8AE-6226C1566BE5}"/>
            </a:ext>
          </a:extLst>
        </xdr:cNvPr>
        <xdr:cNvSpPr/>
      </xdr:nvSpPr>
      <xdr:spPr>
        <a:xfrm>
          <a:off x="4584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4" name="フローチャート: 判断 293">
          <a:extLst>
            <a:ext uri="{FF2B5EF4-FFF2-40B4-BE49-F238E27FC236}">
              <a16:creationId xmlns:a16="http://schemas.microsoft.com/office/drawing/2014/main" id="{1F6DD20A-C7B7-4681-BF6D-97562AE31A05}"/>
            </a:ext>
          </a:extLst>
        </xdr:cNvPr>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5" name="フローチャート: 判断 294">
          <a:extLst>
            <a:ext uri="{FF2B5EF4-FFF2-40B4-BE49-F238E27FC236}">
              <a16:creationId xmlns:a16="http://schemas.microsoft.com/office/drawing/2014/main" id="{C2F550F0-D8E0-41DC-8FFB-9430C7216CF1}"/>
            </a:ext>
          </a:extLst>
        </xdr:cNvPr>
        <xdr:cNvSpPr/>
      </xdr:nvSpPr>
      <xdr:spPr>
        <a:xfrm>
          <a:off x="2857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macro="" textlink="">
      <xdr:nvSpPr>
        <xdr:cNvPr id="296" name="フローチャート: 判断 295">
          <a:extLst>
            <a:ext uri="{FF2B5EF4-FFF2-40B4-BE49-F238E27FC236}">
              <a16:creationId xmlns:a16="http://schemas.microsoft.com/office/drawing/2014/main" id="{987F6F6B-9FCE-4613-87B3-8C60C9C0598C}"/>
            </a:ext>
          </a:extLst>
        </xdr:cNvPr>
        <xdr:cNvSpPr/>
      </xdr:nvSpPr>
      <xdr:spPr>
        <a:xfrm>
          <a:off x="1968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118745</xdr:rowOff>
    </xdr:from>
    <xdr:to>
      <xdr:col>6</xdr:col>
      <xdr:colOff>38100</xdr:colOff>
      <xdr:row>83</xdr:row>
      <xdr:rowOff>48895</xdr:rowOff>
    </xdr:to>
    <xdr:sp macro="" textlink="">
      <xdr:nvSpPr>
        <xdr:cNvPr id="297" name="フローチャート: 判断 296">
          <a:extLst>
            <a:ext uri="{FF2B5EF4-FFF2-40B4-BE49-F238E27FC236}">
              <a16:creationId xmlns:a16="http://schemas.microsoft.com/office/drawing/2014/main" id="{FC9EE3F8-C816-4A30-9F35-E07B9D5412BE}"/>
            </a:ext>
          </a:extLst>
        </xdr:cNvPr>
        <xdr:cNvSpPr/>
      </xdr:nvSpPr>
      <xdr:spPr>
        <a:xfrm>
          <a:off x="1079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3316B62-DE8E-4041-A863-1F4CD066AEE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0004EEA-0274-4FF8-A94D-7164FE2E35B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E25FE33-F650-487D-BCD9-242537540DD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73A00FC-1514-4918-B181-D492D3087E3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0B31CA5-275A-4277-82A2-E218B41999C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57786</xdr:rowOff>
    </xdr:from>
    <xdr:to>
      <xdr:col>24</xdr:col>
      <xdr:colOff>114300</xdr:colOff>
      <xdr:row>85</xdr:row>
      <xdr:rowOff>159386</xdr:rowOff>
    </xdr:to>
    <xdr:sp macro="" textlink="">
      <xdr:nvSpPr>
        <xdr:cNvPr id="303" name="楕円 302">
          <a:extLst>
            <a:ext uri="{FF2B5EF4-FFF2-40B4-BE49-F238E27FC236}">
              <a16:creationId xmlns:a16="http://schemas.microsoft.com/office/drawing/2014/main" id="{33979DEE-8507-4CB1-8910-E9874FA8D03D}"/>
            </a:ext>
          </a:extLst>
        </xdr:cNvPr>
        <xdr:cNvSpPr/>
      </xdr:nvSpPr>
      <xdr:spPr>
        <a:xfrm>
          <a:off x="4584700" y="146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144163</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901DBD58-4AF5-454A-978A-435BFF250580}"/>
            </a:ext>
          </a:extLst>
        </xdr:cNvPr>
        <xdr:cNvSpPr txBox="1"/>
      </xdr:nvSpPr>
      <xdr:spPr>
        <a:xfrm>
          <a:off x="4673600" y="1454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42545</xdr:rowOff>
    </xdr:from>
    <xdr:to>
      <xdr:col>20</xdr:col>
      <xdr:colOff>38100</xdr:colOff>
      <xdr:row>85</xdr:row>
      <xdr:rowOff>144145</xdr:rowOff>
    </xdr:to>
    <xdr:sp macro="" textlink="">
      <xdr:nvSpPr>
        <xdr:cNvPr id="305" name="楕円 304">
          <a:extLst>
            <a:ext uri="{FF2B5EF4-FFF2-40B4-BE49-F238E27FC236}">
              <a16:creationId xmlns:a16="http://schemas.microsoft.com/office/drawing/2014/main" id="{CABBDA53-F5BD-4A3B-ADDD-AF305A2B9C7C}"/>
            </a:ext>
          </a:extLst>
        </xdr:cNvPr>
        <xdr:cNvSpPr/>
      </xdr:nvSpPr>
      <xdr:spPr>
        <a:xfrm>
          <a:off x="3746500" y="146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93345</xdr:rowOff>
    </xdr:from>
    <xdr:to>
      <xdr:col>24</xdr:col>
      <xdr:colOff>63500</xdr:colOff>
      <xdr:row>85</xdr:row>
      <xdr:rowOff>108586</xdr:rowOff>
    </xdr:to>
    <xdr:cxnSp macro="">
      <xdr:nvCxnSpPr>
        <xdr:cNvPr id="306" name="直線コネクタ 305">
          <a:extLst>
            <a:ext uri="{FF2B5EF4-FFF2-40B4-BE49-F238E27FC236}">
              <a16:creationId xmlns:a16="http://schemas.microsoft.com/office/drawing/2014/main" id="{2BD4280E-3B9C-4088-9778-3D87D8A17616}"/>
            </a:ext>
          </a:extLst>
        </xdr:cNvPr>
        <xdr:cNvCxnSpPr/>
      </xdr:nvCxnSpPr>
      <xdr:spPr>
        <a:xfrm>
          <a:off x="3797300" y="14666595"/>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21589</xdr:rowOff>
    </xdr:from>
    <xdr:to>
      <xdr:col>15</xdr:col>
      <xdr:colOff>101600</xdr:colOff>
      <xdr:row>85</xdr:row>
      <xdr:rowOff>123189</xdr:rowOff>
    </xdr:to>
    <xdr:sp macro="" textlink="">
      <xdr:nvSpPr>
        <xdr:cNvPr id="307" name="楕円 306">
          <a:extLst>
            <a:ext uri="{FF2B5EF4-FFF2-40B4-BE49-F238E27FC236}">
              <a16:creationId xmlns:a16="http://schemas.microsoft.com/office/drawing/2014/main" id="{7B1A164A-BB03-4DAE-A0A5-760F2BF5FDDC}"/>
            </a:ext>
          </a:extLst>
        </xdr:cNvPr>
        <xdr:cNvSpPr/>
      </xdr:nvSpPr>
      <xdr:spPr>
        <a:xfrm>
          <a:off x="2857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72389</xdr:rowOff>
    </xdr:from>
    <xdr:to>
      <xdr:col>19</xdr:col>
      <xdr:colOff>177800</xdr:colOff>
      <xdr:row>85</xdr:row>
      <xdr:rowOff>93345</xdr:rowOff>
    </xdr:to>
    <xdr:cxnSp macro="">
      <xdr:nvCxnSpPr>
        <xdr:cNvPr id="308" name="直線コネクタ 307">
          <a:extLst>
            <a:ext uri="{FF2B5EF4-FFF2-40B4-BE49-F238E27FC236}">
              <a16:creationId xmlns:a16="http://schemas.microsoft.com/office/drawing/2014/main" id="{DF178104-730E-4776-B05D-B90304CF0DE4}"/>
            </a:ext>
          </a:extLst>
        </xdr:cNvPr>
        <xdr:cNvCxnSpPr/>
      </xdr:nvCxnSpPr>
      <xdr:spPr>
        <a:xfrm>
          <a:off x="2908300" y="1464563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170180</xdr:rowOff>
    </xdr:from>
    <xdr:to>
      <xdr:col>10</xdr:col>
      <xdr:colOff>165100</xdr:colOff>
      <xdr:row>85</xdr:row>
      <xdr:rowOff>100330</xdr:rowOff>
    </xdr:to>
    <xdr:sp macro="" textlink="">
      <xdr:nvSpPr>
        <xdr:cNvPr id="309" name="楕円 308">
          <a:extLst>
            <a:ext uri="{FF2B5EF4-FFF2-40B4-BE49-F238E27FC236}">
              <a16:creationId xmlns:a16="http://schemas.microsoft.com/office/drawing/2014/main" id="{23C3025A-E5DC-457F-A3DB-06190723F5E1}"/>
            </a:ext>
          </a:extLst>
        </xdr:cNvPr>
        <xdr:cNvSpPr/>
      </xdr:nvSpPr>
      <xdr:spPr>
        <a:xfrm>
          <a:off x="1968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49530</xdr:rowOff>
    </xdr:from>
    <xdr:to>
      <xdr:col>15</xdr:col>
      <xdr:colOff>50800</xdr:colOff>
      <xdr:row>85</xdr:row>
      <xdr:rowOff>72389</xdr:rowOff>
    </xdr:to>
    <xdr:cxnSp macro="">
      <xdr:nvCxnSpPr>
        <xdr:cNvPr id="310" name="直線コネクタ 309">
          <a:extLst>
            <a:ext uri="{FF2B5EF4-FFF2-40B4-BE49-F238E27FC236}">
              <a16:creationId xmlns:a16="http://schemas.microsoft.com/office/drawing/2014/main" id="{2D562268-912F-4BAE-8881-26CF9B23E74F}"/>
            </a:ext>
          </a:extLst>
        </xdr:cNvPr>
        <xdr:cNvCxnSpPr/>
      </xdr:nvCxnSpPr>
      <xdr:spPr>
        <a:xfrm>
          <a:off x="2019300" y="146227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149225</xdr:rowOff>
    </xdr:from>
    <xdr:to>
      <xdr:col>6</xdr:col>
      <xdr:colOff>38100</xdr:colOff>
      <xdr:row>85</xdr:row>
      <xdr:rowOff>79375</xdr:rowOff>
    </xdr:to>
    <xdr:sp macro="" textlink="">
      <xdr:nvSpPr>
        <xdr:cNvPr id="311" name="楕円 310">
          <a:extLst>
            <a:ext uri="{FF2B5EF4-FFF2-40B4-BE49-F238E27FC236}">
              <a16:creationId xmlns:a16="http://schemas.microsoft.com/office/drawing/2014/main" id="{F61B4A19-31D3-4E6B-89CF-BEB1C231F963}"/>
            </a:ext>
          </a:extLst>
        </xdr:cNvPr>
        <xdr:cNvSpPr/>
      </xdr:nvSpPr>
      <xdr:spPr>
        <a:xfrm>
          <a:off x="1079500" y="145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28575</xdr:rowOff>
    </xdr:from>
    <xdr:to>
      <xdr:col>10</xdr:col>
      <xdr:colOff>114300</xdr:colOff>
      <xdr:row>85</xdr:row>
      <xdr:rowOff>49530</xdr:rowOff>
    </xdr:to>
    <xdr:cxnSp macro="">
      <xdr:nvCxnSpPr>
        <xdr:cNvPr id="312" name="直線コネクタ 311">
          <a:extLst>
            <a:ext uri="{FF2B5EF4-FFF2-40B4-BE49-F238E27FC236}">
              <a16:creationId xmlns:a16="http://schemas.microsoft.com/office/drawing/2014/main" id="{FC3C0D76-2EB0-43F1-9696-CE2497D36BDE}"/>
            </a:ext>
          </a:extLst>
        </xdr:cNvPr>
        <xdr:cNvCxnSpPr/>
      </xdr:nvCxnSpPr>
      <xdr:spPr>
        <a:xfrm>
          <a:off x="1130300" y="146018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313" name="n_1aveValue【公営住宅】&#10;有形固定資産減価償却率">
          <a:extLst>
            <a:ext uri="{FF2B5EF4-FFF2-40B4-BE49-F238E27FC236}">
              <a16:creationId xmlns:a16="http://schemas.microsoft.com/office/drawing/2014/main" id="{81E05FF9-4E41-434D-A9B2-015FE999FCD5}"/>
            </a:ext>
          </a:extLst>
        </xdr:cNvPr>
        <xdr:cNvSpPr txBox="1"/>
      </xdr:nvSpPr>
      <xdr:spPr>
        <a:xfrm>
          <a:off x="35820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4463</xdr:rowOff>
    </xdr:from>
    <xdr:ext cx="405111" cy="259045"/>
    <xdr:sp macro="" textlink="">
      <xdr:nvSpPr>
        <xdr:cNvPr id="314" name="n_2aveValue【公営住宅】&#10;有形固定資産減価償却率">
          <a:extLst>
            <a:ext uri="{FF2B5EF4-FFF2-40B4-BE49-F238E27FC236}">
              <a16:creationId xmlns:a16="http://schemas.microsoft.com/office/drawing/2014/main" id="{0BC94FAC-3091-463E-82B5-295722BA5164}"/>
            </a:ext>
          </a:extLst>
        </xdr:cNvPr>
        <xdr:cNvSpPr txBox="1"/>
      </xdr:nvSpPr>
      <xdr:spPr>
        <a:xfrm>
          <a:off x="2705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69232</xdr:rowOff>
    </xdr:from>
    <xdr:ext cx="405111" cy="259045"/>
    <xdr:sp macro="" textlink="">
      <xdr:nvSpPr>
        <xdr:cNvPr id="315" name="n_3aveValue【公営住宅】&#10;有形固定資産減価償却率">
          <a:extLst>
            <a:ext uri="{FF2B5EF4-FFF2-40B4-BE49-F238E27FC236}">
              <a16:creationId xmlns:a16="http://schemas.microsoft.com/office/drawing/2014/main" id="{2D48A8FF-10DF-4F3C-849C-67A1DAC99D5F}"/>
            </a:ext>
          </a:extLst>
        </xdr:cNvPr>
        <xdr:cNvSpPr txBox="1"/>
      </xdr:nvSpPr>
      <xdr:spPr>
        <a:xfrm>
          <a:off x="18167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65422</xdr:rowOff>
    </xdr:from>
    <xdr:ext cx="405111" cy="259045"/>
    <xdr:sp macro="" textlink="">
      <xdr:nvSpPr>
        <xdr:cNvPr id="316" name="n_4aveValue【公営住宅】&#10;有形固定資産減価償却率">
          <a:extLst>
            <a:ext uri="{FF2B5EF4-FFF2-40B4-BE49-F238E27FC236}">
              <a16:creationId xmlns:a16="http://schemas.microsoft.com/office/drawing/2014/main" id="{463F22A2-EABE-4F43-973F-0C00761B052A}"/>
            </a:ext>
          </a:extLst>
        </xdr:cNvPr>
        <xdr:cNvSpPr txBox="1"/>
      </xdr:nvSpPr>
      <xdr:spPr>
        <a:xfrm>
          <a:off x="9277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135272</xdr:rowOff>
    </xdr:from>
    <xdr:ext cx="405111" cy="259045"/>
    <xdr:sp macro="" textlink="">
      <xdr:nvSpPr>
        <xdr:cNvPr id="317" name="n_1mainValue【公営住宅】&#10;有形固定資産減価償却率">
          <a:extLst>
            <a:ext uri="{FF2B5EF4-FFF2-40B4-BE49-F238E27FC236}">
              <a16:creationId xmlns:a16="http://schemas.microsoft.com/office/drawing/2014/main" id="{A2BDFE66-4BC6-4B61-990D-42F7AC50D629}"/>
            </a:ext>
          </a:extLst>
        </xdr:cNvPr>
        <xdr:cNvSpPr txBox="1"/>
      </xdr:nvSpPr>
      <xdr:spPr>
        <a:xfrm>
          <a:off x="3582044"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114316</xdr:rowOff>
    </xdr:from>
    <xdr:ext cx="405111" cy="259045"/>
    <xdr:sp macro="" textlink="">
      <xdr:nvSpPr>
        <xdr:cNvPr id="318" name="n_2mainValue【公営住宅】&#10;有形固定資産減価償却率">
          <a:extLst>
            <a:ext uri="{FF2B5EF4-FFF2-40B4-BE49-F238E27FC236}">
              <a16:creationId xmlns:a16="http://schemas.microsoft.com/office/drawing/2014/main" id="{0CA5A445-6C7F-4566-B513-35CF54774B77}"/>
            </a:ext>
          </a:extLst>
        </xdr:cNvPr>
        <xdr:cNvSpPr txBox="1"/>
      </xdr:nvSpPr>
      <xdr:spPr>
        <a:xfrm>
          <a:off x="2705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91457</xdr:rowOff>
    </xdr:from>
    <xdr:ext cx="405111" cy="259045"/>
    <xdr:sp macro="" textlink="">
      <xdr:nvSpPr>
        <xdr:cNvPr id="319" name="n_3mainValue【公営住宅】&#10;有形固定資産減価償却率">
          <a:extLst>
            <a:ext uri="{FF2B5EF4-FFF2-40B4-BE49-F238E27FC236}">
              <a16:creationId xmlns:a16="http://schemas.microsoft.com/office/drawing/2014/main" id="{81718174-FE8A-472C-AD8D-5F76CDADD967}"/>
            </a:ext>
          </a:extLst>
        </xdr:cNvPr>
        <xdr:cNvSpPr txBox="1"/>
      </xdr:nvSpPr>
      <xdr:spPr>
        <a:xfrm>
          <a:off x="1816744"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70502</xdr:rowOff>
    </xdr:from>
    <xdr:ext cx="405111" cy="259045"/>
    <xdr:sp macro="" textlink="">
      <xdr:nvSpPr>
        <xdr:cNvPr id="320" name="n_4mainValue【公営住宅】&#10;有形固定資産減価償却率">
          <a:extLst>
            <a:ext uri="{FF2B5EF4-FFF2-40B4-BE49-F238E27FC236}">
              <a16:creationId xmlns:a16="http://schemas.microsoft.com/office/drawing/2014/main" id="{FFD7612B-3543-4B08-88EC-8398CEFD2933}"/>
            </a:ext>
          </a:extLst>
        </xdr:cNvPr>
        <xdr:cNvSpPr txBox="1"/>
      </xdr:nvSpPr>
      <xdr:spPr>
        <a:xfrm>
          <a:off x="927744" y="1464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186C060-0DE5-445A-BC29-486AAEAEAA8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89D3E3CC-C4C6-4CA6-A61B-40580E1BFDB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D95456D1-B092-468A-86E1-2FDE2ACDEE1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6CA3911E-41A3-4B0A-BDF6-915A7CB6579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B1C12145-B982-4805-A2BF-E1788BE320C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42B536E5-F87B-4AB4-9498-C1619114DDF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1A4BF990-8BF9-4091-B121-BEBAC52BEBF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CCF72B1E-930C-4EC9-BF02-59907FB9E51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9D9C821B-B35C-4EB4-BBBC-573DF2CCF0E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39E801B6-7469-4286-86C6-238CC0F0AF2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33A7FE94-FEF3-4F41-A20E-4B0CD4D956E6}"/>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9BC81B7F-3159-440A-977C-0E212B0E8518}"/>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B0572B4D-451A-42B8-A750-9C063F50D2F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A6B8C569-C3B4-44E1-ADCB-E9B140E0EE8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660CE039-6EAF-4F28-AD77-A9620D6E4B8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BD875CC0-9965-4835-ABA4-967254909BDF}"/>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25582A28-F991-4CC6-84B6-DBDAE9EE292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1188BA39-0230-491C-BFDC-8C83BCB7517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C4C14F6A-8701-46F8-B97B-86B14ECD182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a:extLst>
            <a:ext uri="{FF2B5EF4-FFF2-40B4-BE49-F238E27FC236}">
              <a16:creationId xmlns:a16="http://schemas.microsoft.com/office/drawing/2014/main" id="{8E97FC34-4F00-405A-8988-3C74847629DB}"/>
            </a:ext>
          </a:extLst>
        </xdr:cNvPr>
        <xdr:cNvCxnSpPr/>
      </xdr:nvCxnSpPr>
      <xdr:spPr>
        <a:xfrm flipV="1">
          <a:off x="10476865" y="13390626"/>
          <a:ext cx="0" cy="1272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a:extLst>
            <a:ext uri="{FF2B5EF4-FFF2-40B4-BE49-F238E27FC236}">
              <a16:creationId xmlns:a16="http://schemas.microsoft.com/office/drawing/2014/main" id="{5598AD2B-4B58-4A17-8DC7-1D5BCA245B29}"/>
            </a:ext>
          </a:extLst>
        </xdr:cNvPr>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a16="http://schemas.microsoft.com/office/drawing/2014/main" id="{793921FD-6AB9-48F9-A6AD-91AC23BE2C18}"/>
            </a:ext>
          </a:extLst>
        </xdr:cNvPr>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3" name="【公営住宅】&#10;一人当たり面積最大値テキスト">
          <a:extLst>
            <a:ext uri="{FF2B5EF4-FFF2-40B4-BE49-F238E27FC236}">
              <a16:creationId xmlns:a16="http://schemas.microsoft.com/office/drawing/2014/main" id="{4A35B784-A59F-43A1-A042-B683173A74A4}"/>
            </a:ext>
          </a:extLst>
        </xdr:cNvPr>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a:extLst>
            <a:ext uri="{FF2B5EF4-FFF2-40B4-BE49-F238E27FC236}">
              <a16:creationId xmlns:a16="http://schemas.microsoft.com/office/drawing/2014/main" id="{DC916DF4-F8BA-465C-8363-E6F44AC8FB8B}"/>
            </a:ext>
          </a:extLst>
        </xdr:cNvPr>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120477</xdr:rowOff>
    </xdr:from>
    <xdr:ext cx="469744" cy="259045"/>
    <xdr:sp macro="" textlink="">
      <xdr:nvSpPr>
        <xdr:cNvPr id="345" name="【公営住宅】&#10;一人当たり面積平均値テキスト">
          <a:extLst>
            <a:ext uri="{FF2B5EF4-FFF2-40B4-BE49-F238E27FC236}">
              <a16:creationId xmlns:a16="http://schemas.microsoft.com/office/drawing/2014/main" id="{B6F1F95E-7113-4E9E-A165-465F7520C6F0}"/>
            </a:ext>
          </a:extLst>
        </xdr:cNvPr>
        <xdr:cNvSpPr txBox="1"/>
      </xdr:nvSpPr>
      <xdr:spPr>
        <a:xfrm>
          <a:off x="10515600" y="14179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6" name="フローチャート: 判断 345">
          <a:extLst>
            <a:ext uri="{FF2B5EF4-FFF2-40B4-BE49-F238E27FC236}">
              <a16:creationId xmlns:a16="http://schemas.microsoft.com/office/drawing/2014/main" id="{8390EF9E-EB86-4177-8905-3121C4AB1149}"/>
            </a:ext>
          </a:extLst>
        </xdr:cNvPr>
        <xdr:cNvSpPr/>
      </xdr:nvSpPr>
      <xdr:spPr>
        <a:xfrm>
          <a:off x="10426700" y="1432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7" name="フローチャート: 判断 346">
          <a:extLst>
            <a:ext uri="{FF2B5EF4-FFF2-40B4-BE49-F238E27FC236}">
              <a16:creationId xmlns:a16="http://schemas.microsoft.com/office/drawing/2014/main" id="{934E1589-BC3A-4A8A-9D4A-BAD7FFE96610}"/>
            </a:ext>
          </a:extLst>
        </xdr:cNvPr>
        <xdr:cNvSpPr/>
      </xdr:nvSpPr>
      <xdr:spPr>
        <a:xfrm>
          <a:off x="9588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48" name="フローチャート: 判断 347">
          <a:extLst>
            <a:ext uri="{FF2B5EF4-FFF2-40B4-BE49-F238E27FC236}">
              <a16:creationId xmlns:a16="http://schemas.microsoft.com/office/drawing/2014/main" id="{121EF6F9-C58D-4F16-B976-13D470A6BA05}"/>
            </a:ext>
          </a:extLst>
        </xdr:cNvPr>
        <xdr:cNvSpPr/>
      </xdr:nvSpPr>
      <xdr:spPr>
        <a:xfrm>
          <a:off x="86995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130747</xdr:rowOff>
    </xdr:from>
    <xdr:to>
      <xdr:col>41</xdr:col>
      <xdr:colOff>101600</xdr:colOff>
      <xdr:row>84</xdr:row>
      <xdr:rowOff>60897</xdr:rowOff>
    </xdr:to>
    <xdr:sp macro="" textlink="">
      <xdr:nvSpPr>
        <xdr:cNvPr id="349" name="フローチャート: 判断 348">
          <a:extLst>
            <a:ext uri="{FF2B5EF4-FFF2-40B4-BE49-F238E27FC236}">
              <a16:creationId xmlns:a16="http://schemas.microsoft.com/office/drawing/2014/main" id="{E1EBF6F4-4598-46AF-821E-96E2AF67ACE8}"/>
            </a:ext>
          </a:extLst>
        </xdr:cNvPr>
        <xdr:cNvSpPr/>
      </xdr:nvSpPr>
      <xdr:spPr>
        <a:xfrm>
          <a:off x="7810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152464</xdr:rowOff>
    </xdr:from>
    <xdr:to>
      <xdr:col>36</xdr:col>
      <xdr:colOff>165100</xdr:colOff>
      <xdr:row>84</xdr:row>
      <xdr:rowOff>82614</xdr:rowOff>
    </xdr:to>
    <xdr:sp macro="" textlink="">
      <xdr:nvSpPr>
        <xdr:cNvPr id="350" name="フローチャート: 判断 349">
          <a:extLst>
            <a:ext uri="{FF2B5EF4-FFF2-40B4-BE49-F238E27FC236}">
              <a16:creationId xmlns:a16="http://schemas.microsoft.com/office/drawing/2014/main" id="{61FC7A47-5B86-456B-BA8C-65BAD97BFA0F}"/>
            </a:ext>
          </a:extLst>
        </xdr:cNvPr>
        <xdr:cNvSpPr/>
      </xdr:nvSpPr>
      <xdr:spPr>
        <a:xfrm>
          <a:off x="6921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D7925E8D-B538-4B74-AD5D-6642A58AE3D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13E36A10-D0AD-427A-AB3C-E0EF544E1B9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348CE6AC-3A8A-4EBD-8D82-AB6307680CB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9662F1-4435-445D-9610-BE267B75BBE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BA7BF83-0D97-46C8-A1D4-0A89A753E5C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114745</xdr:rowOff>
    </xdr:from>
    <xdr:to>
      <xdr:col>55</xdr:col>
      <xdr:colOff>50800</xdr:colOff>
      <xdr:row>84</xdr:row>
      <xdr:rowOff>44895</xdr:rowOff>
    </xdr:to>
    <xdr:sp macro="" textlink="">
      <xdr:nvSpPr>
        <xdr:cNvPr id="356" name="楕円 355">
          <a:extLst>
            <a:ext uri="{FF2B5EF4-FFF2-40B4-BE49-F238E27FC236}">
              <a16:creationId xmlns:a16="http://schemas.microsoft.com/office/drawing/2014/main" id="{7B56B240-ABE6-496E-9B06-B1F0595B12C0}"/>
            </a:ext>
          </a:extLst>
        </xdr:cNvPr>
        <xdr:cNvSpPr/>
      </xdr:nvSpPr>
      <xdr:spPr>
        <a:xfrm>
          <a:off x="10426700" y="1434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93172</xdr:rowOff>
    </xdr:from>
    <xdr:ext cx="469744" cy="259045"/>
    <xdr:sp macro="" textlink="">
      <xdr:nvSpPr>
        <xdr:cNvPr id="357" name="【公営住宅】&#10;一人当たり面積該当値テキスト">
          <a:extLst>
            <a:ext uri="{FF2B5EF4-FFF2-40B4-BE49-F238E27FC236}">
              <a16:creationId xmlns:a16="http://schemas.microsoft.com/office/drawing/2014/main" id="{388C53B5-35A8-4A7F-9BC0-5C04712F6B01}"/>
            </a:ext>
          </a:extLst>
        </xdr:cNvPr>
        <xdr:cNvSpPr txBox="1"/>
      </xdr:nvSpPr>
      <xdr:spPr>
        <a:xfrm>
          <a:off x="10515600" y="14323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85026</xdr:rowOff>
    </xdr:from>
    <xdr:to>
      <xdr:col>50</xdr:col>
      <xdr:colOff>165100</xdr:colOff>
      <xdr:row>84</xdr:row>
      <xdr:rowOff>15176</xdr:rowOff>
    </xdr:to>
    <xdr:sp macro="" textlink="">
      <xdr:nvSpPr>
        <xdr:cNvPr id="358" name="楕円 357">
          <a:extLst>
            <a:ext uri="{FF2B5EF4-FFF2-40B4-BE49-F238E27FC236}">
              <a16:creationId xmlns:a16="http://schemas.microsoft.com/office/drawing/2014/main" id="{2F73DFC1-A695-4EB1-BB8C-D3D2F8FB0847}"/>
            </a:ext>
          </a:extLst>
        </xdr:cNvPr>
        <xdr:cNvSpPr/>
      </xdr:nvSpPr>
      <xdr:spPr>
        <a:xfrm>
          <a:off x="9588500" y="1431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135826</xdr:rowOff>
    </xdr:from>
    <xdr:to>
      <xdr:col>55</xdr:col>
      <xdr:colOff>0</xdr:colOff>
      <xdr:row>83</xdr:row>
      <xdr:rowOff>165545</xdr:rowOff>
    </xdr:to>
    <xdr:cxnSp macro="">
      <xdr:nvCxnSpPr>
        <xdr:cNvPr id="359" name="直線コネクタ 358">
          <a:extLst>
            <a:ext uri="{FF2B5EF4-FFF2-40B4-BE49-F238E27FC236}">
              <a16:creationId xmlns:a16="http://schemas.microsoft.com/office/drawing/2014/main" id="{6F8A175D-4D30-42A9-A58E-7D726B20E433}"/>
            </a:ext>
          </a:extLst>
        </xdr:cNvPr>
        <xdr:cNvCxnSpPr/>
      </xdr:nvCxnSpPr>
      <xdr:spPr>
        <a:xfrm>
          <a:off x="9639300" y="14366176"/>
          <a:ext cx="8382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85598</xdr:rowOff>
    </xdr:from>
    <xdr:to>
      <xdr:col>46</xdr:col>
      <xdr:colOff>38100</xdr:colOff>
      <xdr:row>84</xdr:row>
      <xdr:rowOff>15748</xdr:rowOff>
    </xdr:to>
    <xdr:sp macro="" textlink="">
      <xdr:nvSpPr>
        <xdr:cNvPr id="360" name="楕円 359">
          <a:extLst>
            <a:ext uri="{FF2B5EF4-FFF2-40B4-BE49-F238E27FC236}">
              <a16:creationId xmlns:a16="http://schemas.microsoft.com/office/drawing/2014/main" id="{C76C5948-3A51-4F27-B081-D433770BB602}"/>
            </a:ext>
          </a:extLst>
        </xdr:cNvPr>
        <xdr:cNvSpPr/>
      </xdr:nvSpPr>
      <xdr:spPr>
        <a:xfrm>
          <a:off x="8699500" y="143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135826</xdr:rowOff>
    </xdr:from>
    <xdr:to>
      <xdr:col>50</xdr:col>
      <xdr:colOff>114300</xdr:colOff>
      <xdr:row>83</xdr:row>
      <xdr:rowOff>136398</xdr:rowOff>
    </xdr:to>
    <xdr:cxnSp macro="">
      <xdr:nvCxnSpPr>
        <xdr:cNvPr id="361" name="直線コネクタ 360">
          <a:extLst>
            <a:ext uri="{FF2B5EF4-FFF2-40B4-BE49-F238E27FC236}">
              <a16:creationId xmlns:a16="http://schemas.microsoft.com/office/drawing/2014/main" id="{147C1CB1-95B0-4BC3-8254-6B3E88A4D6EF}"/>
            </a:ext>
          </a:extLst>
        </xdr:cNvPr>
        <xdr:cNvCxnSpPr/>
      </xdr:nvCxnSpPr>
      <xdr:spPr>
        <a:xfrm flipV="1">
          <a:off x="8750300" y="14366176"/>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89027</xdr:rowOff>
    </xdr:from>
    <xdr:to>
      <xdr:col>41</xdr:col>
      <xdr:colOff>101600</xdr:colOff>
      <xdr:row>84</xdr:row>
      <xdr:rowOff>19177</xdr:rowOff>
    </xdr:to>
    <xdr:sp macro="" textlink="">
      <xdr:nvSpPr>
        <xdr:cNvPr id="362" name="楕円 361">
          <a:extLst>
            <a:ext uri="{FF2B5EF4-FFF2-40B4-BE49-F238E27FC236}">
              <a16:creationId xmlns:a16="http://schemas.microsoft.com/office/drawing/2014/main" id="{FF50A7C1-502A-4A3B-8EDA-AC5D75B513BD}"/>
            </a:ext>
          </a:extLst>
        </xdr:cNvPr>
        <xdr:cNvSpPr/>
      </xdr:nvSpPr>
      <xdr:spPr>
        <a:xfrm>
          <a:off x="7810500" y="1431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136398</xdr:rowOff>
    </xdr:from>
    <xdr:to>
      <xdr:col>45</xdr:col>
      <xdr:colOff>177800</xdr:colOff>
      <xdr:row>83</xdr:row>
      <xdr:rowOff>139827</xdr:rowOff>
    </xdr:to>
    <xdr:cxnSp macro="">
      <xdr:nvCxnSpPr>
        <xdr:cNvPr id="363" name="直線コネクタ 362">
          <a:extLst>
            <a:ext uri="{FF2B5EF4-FFF2-40B4-BE49-F238E27FC236}">
              <a16:creationId xmlns:a16="http://schemas.microsoft.com/office/drawing/2014/main" id="{AB8ADE7E-14D1-4FA4-AA7F-F22E123D561F}"/>
            </a:ext>
          </a:extLst>
        </xdr:cNvPr>
        <xdr:cNvCxnSpPr/>
      </xdr:nvCxnSpPr>
      <xdr:spPr>
        <a:xfrm flipV="1">
          <a:off x="7861300" y="14366748"/>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90170</xdr:rowOff>
    </xdr:from>
    <xdr:to>
      <xdr:col>36</xdr:col>
      <xdr:colOff>165100</xdr:colOff>
      <xdr:row>84</xdr:row>
      <xdr:rowOff>20320</xdr:rowOff>
    </xdr:to>
    <xdr:sp macro="" textlink="">
      <xdr:nvSpPr>
        <xdr:cNvPr id="364" name="楕円 363">
          <a:extLst>
            <a:ext uri="{FF2B5EF4-FFF2-40B4-BE49-F238E27FC236}">
              <a16:creationId xmlns:a16="http://schemas.microsoft.com/office/drawing/2014/main" id="{FCFBF077-4EE8-41E3-82AF-D2BA5D1AA69E}"/>
            </a:ext>
          </a:extLst>
        </xdr:cNvPr>
        <xdr:cNvSpPr/>
      </xdr:nvSpPr>
      <xdr:spPr>
        <a:xfrm>
          <a:off x="6921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139827</xdr:rowOff>
    </xdr:from>
    <xdr:to>
      <xdr:col>41</xdr:col>
      <xdr:colOff>50800</xdr:colOff>
      <xdr:row>83</xdr:row>
      <xdr:rowOff>140970</xdr:rowOff>
    </xdr:to>
    <xdr:cxnSp macro="">
      <xdr:nvCxnSpPr>
        <xdr:cNvPr id="365" name="直線コネクタ 364">
          <a:extLst>
            <a:ext uri="{FF2B5EF4-FFF2-40B4-BE49-F238E27FC236}">
              <a16:creationId xmlns:a16="http://schemas.microsoft.com/office/drawing/2014/main" id="{C23595A8-2468-4CC4-A644-D8AF719C0B45}"/>
            </a:ext>
          </a:extLst>
        </xdr:cNvPr>
        <xdr:cNvCxnSpPr/>
      </xdr:nvCxnSpPr>
      <xdr:spPr>
        <a:xfrm flipV="1">
          <a:off x="6972300" y="1437017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20590</xdr:rowOff>
    </xdr:from>
    <xdr:ext cx="469744" cy="259045"/>
    <xdr:sp macro="" textlink="">
      <xdr:nvSpPr>
        <xdr:cNvPr id="366" name="n_1aveValue【公営住宅】&#10;一人当たり面積">
          <a:extLst>
            <a:ext uri="{FF2B5EF4-FFF2-40B4-BE49-F238E27FC236}">
              <a16:creationId xmlns:a16="http://schemas.microsoft.com/office/drawing/2014/main" id="{C4F67159-E0E8-4E17-ABAC-A5A16128D2D2}"/>
            </a:ext>
          </a:extLst>
        </xdr:cNvPr>
        <xdr:cNvSpPr txBox="1"/>
      </xdr:nvSpPr>
      <xdr:spPr>
        <a:xfrm>
          <a:off x="9391727" y="1442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29163</xdr:rowOff>
    </xdr:from>
    <xdr:ext cx="469744" cy="259045"/>
    <xdr:sp macro="" textlink="">
      <xdr:nvSpPr>
        <xdr:cNvPr id="367" name="n_2aveValue【公営住宅】&#10;一人当たり面積">
          <a:extLst>
            <a:ext uri="{FF2B5EF4-FFF2-40B4-BE49-F238E27FC236}">
              <a16:creationId xmlns:a16="http://schemas.microsoft.com/office/drawing/2014/main" id="{62ABDEF4-CCF3-4705-8FDB-41C6F1458F4F}"/>
            </a:ext>
          </a:extLst>
        </xdr:cNvPr>
        <xdr:cNvSpPr txBox="1"/>
      </xdr:nvSpPr>
      <xdr:spPr>
        <a:xfrm>
          <a:off x="8515427" y="1443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52024</xdr:rowOff>
    </xdr:from>
    <xdr:ext cx="469744" cy="259045"/>
    <xdr:sp macro="" textlink="">
      <xdr:nvSpPr>
        <xdr:cNvPr id="368" name="n_3aveValue【公営住宅】&#10;一人当たり面積">
          <a:extLst>
            <a:ext uri="{FF2B5EF4-FFF2-40B4-BE49-F238E27FC236}">
              <a16:creationId xmlns:a16="http://schemas.microsoft.com/office/drawing/2014/main" id="{25F2228A-0BDB-4DEC-B9D7-6E58E1224C02}"/>
            </a:ext>
          </a:extLst>
        </xdr:cNvPr>
        <xdr:cNvSpPr txBox="1"/>
      </xdr:nvSpPr>
      <xdr:spPr>
        <a:xfrm>
          <a:off x="7626427" y="1445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73741</xdr:rowOff>
    </xdr:from>
    <xdr:ext cx="469744" cy="259045"/>
    <xdr:sp macro="" textlink="">
      <xdr:nvSpPr>
        <xdr:cNvPr id="369" name="n_4aveValue【公営住宅】&#10;一人当たり面積">
          <a:extLst>
            <a:ext uri="{FF2B5EF4-FFF2-40B4-BE49-F238E27FC236}">
              <a16:creationId xmlns:a16="http://schemas.microsoft.com/office/drawing/2014/main" id="{A0C28CCC-6105-4BAE-823C-9E9FA5282FA8}"/>
            </a:ext>
          </a:extLst>
        </xdr:cNvPr>
        <xdr:cNvSpPr txBox="1"/>
      </xdr:nvSpPr>
      <xdr:spPr>
        <a:xfrm>
          <a:off x="6737427" y="1447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31703</xdr:rowOff>
    </xdr:from>
    <xdr:ext cx="469744" cy="259045"/>
    <xdr:sp macro="" textlink="">
      <xdr:nvSpPr>
        <xdr:cNvPr id="370" name="n_1mainValue【公営住宅】&#10;一人当たり面積">
          <a:extLst>
            <a:ext uri="{FF2B5EF4-FFF2-40B4-BE49-F238E27FC236}">
              <a16:creationId xmlns:a16="http://schemas.microsoft.com/office/drawing/2014/main" id="{DD58D571-104B-456B-AC37-0D5EDAC4D488}"/>
            </a:ext>
          </a:extLst>
        </xdr:cNvPr>
        <xdr:cNvSpPr txBox="1"/>
      </xdr:nvSpPr>
      <xdr:spPr>
        <a:xfrm>
          <a:off x="9391727" y="14090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32275</xdr:rowOff>
    </xdr:from>
    <xdr:ext cx="469744" cy="259045"/>
    <xdr:sp macro="" textlink="">
      <xdr:nvSpPr>
        <xdr:cNvPr id="371" name="n_2mainValue【公営住宅】&#10;一人当たり面積">
          <a:extLst>
            <a:ext uri="{FF2B5EF4-FFF2-40B4-BE49-F238E27FC236}">
              <a16:creationId xmlns:a16="http://schemas.microsoft.com/office/drawing/2014/main" id="{1C75059C-44B3-4BF3-BE8A-8FA84FE93A7D}"/>
            </a:ext>
          </a:extLst>
        </xdr:cNvPr>
        <xdr:cNvSpPr txBox="1"/>
      </xdr:nvSpPr>
      <xdr:spPr>
        <a:xfrm>
          <a:off x="8515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35704</xdr:rowOff>
    </xdr:from>
    <xdr:ext cx="469744" cy="259045"/>
    <xdr:sp macro="" textlink="">
      <xdr:nvSpPr>
        <xdr:cNvPr id="372" name="n_3mainValue【公営住宅】&#10;一人当たり面積">
          <a:extLst>
            <a:ext uri="{FF2B5EF4-FFF2-40B4-BE49-F238E27FC236}">
              <a16:creationId xmlns:a16="http://schemas.microsoft.com/office/drawing/2014/main" id="{E28CA71F-1C0E-4D85-A82E-EE3595466B99}"/>
            </a:ext>
          </a:extLst>
        </xdr:cNvPr>
        <xdr:cNvSpPr txBox="1"/>
      </xdr:nvSpPr>
      <xdr:spPr>
        <a:xfrm>
          <a:off x="7626427" y="140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36847</xdr:rowOff>
    </xdr:from>
    <xdr:ext cx="469744" cy="259045"/>
    <xdr:sp macro="" textlink="">
      <xdr:nvSpPr>
        <xdr:cNvPr id="373" name="n_4mainValue【公営住宅】&#10;一人当たり面積">
          <a:extLst>
            <a:ext uri="{FF2B5EF4-FFF2-40B4-BE49-F238E27FC236}">
              <a16:creationId xmlns:a16="http://schemas.microsoft.com/office/drawing/2014/main" id="{E490D9F0-270B-4389-ABAE-0E17FBF4136C}"/>
            </a:ext>
          </a:extLst>
        </xdr:cNvPr>
        <xdr:cNvSpPr txBox="1"/>
      </xdr:nvSpPr>
      <xdr:spPr>
        <a:xfrm>
          <a:off x="6737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F4783182-387F-452D-B7A1-906DAA7D8E7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E7348BD5-BF12-4BFB-8D19-D6E9B560C9E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A26B3904-60C0-4E87-BF8D-0C05350D41A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24FD653E-A3C4-43F5-ACE5-FD6A35F5E7F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A4B68806-568C-4A45-A635-08AF80C63B7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E8CC3921-9530-4E57-AA8A-E24546BF361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20A58B66-2E4D-40EF-B4ED-89D1DA79EB9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9E9753D-1B5E-4D46-B400-0AE27CBD17C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10C2924A-EABD-47AF-B7D9-A11981A1316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0B58551A-2E19-4E12-ACA2-27F66DE3947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E88D4D38-362D-4FDA-A2BD-48638DB9480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F5719248-141F-4652-B77D-70DD94CA765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6D0A9224-76C3-42AD-B92D-077D5BF12B2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DABD3767-55BF-49EF-B0A9-3820177AE14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811D2F41-8A15-4E1B-91BC-F8EF1FE957B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2F547D4E-BBF3-4493-8927-4165E058B84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F47C120F-B9E7-4566-909F-9A610D052B2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0DABD156-7BBD-431F-BD63-132CEEB2C68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CCC23B90-9A68-4353-B14F-61B6E1B0762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FF54F2DD-BF42-42ED-B511-0C6D5E621DC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44F2231A-6D1E-47D8-97AA-D78FC94D91C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F6756264-9C5B-433C-9DA9-715711AAC16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2189676B-30D4-4FB7-A4A0-7BC146D992F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C969E2E8-2132-4AC0-A972-2ABF79A861F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D9A2C1B4-676B-4299-A0BA-493EEB4CD04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8DD1CEDC-8D4D-4838-AE4C-AB076E0D0F8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018CC248-0A5F-4A5D-AE5C-7EF8922A7EE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93B8513F-BF59-4CEC-B8C1-73AF79A78E3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30EF1429-CF93-44BF-AB15-F391B6E0AF2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7BB46CE7-A0A5-4212-901F-00501989670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236A6CB3-A6C2-4ACC-902F-3F858088F3D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82A66B25-3C50-44BE-91EF-2E92AA445F9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1FC2CD89-572E-4E46-87E8-B280C514182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52159568-9EBE-4A08-9F47-B56D6063F3F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42FC9E46-7794-4584-A4BE-015C8E260DF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0882C91D-DB2C-460B-B54C-3F10A931AA6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5ACC8FFB-66D0-4E7C-AD12-A1A6C6A5C08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EA135C98-ED31-423D-9E66-DF0AD59E28B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3C73DB34-EEA3-4C1B-8AFA-771A2D3302C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9EE73358-DCDC-46DE-BAD0-A680948A173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414" name="直線コネクタ 413">
          <a:extLst>
            <a:ext uri="{FF2B5EF4-FFF2-40B4-BE49-F238E27FC236}">
              <a16:creationId xmlns:a16="http://schemas.microsoft.com/office/drawing/2014/main" id="{8FF6E5C5-7B84-409D-8A7C-C319CFA12CE0}"/>
            </a:ext>
          </a:extLst>
        </xdr:cNvPr>
        <xdr:cNvCxnSpPr/>
      </xdr:nvCxnSpPr>
      <xdr:spPr>
        <a:xfrm flipV="1">
          <a:off x="16318864" y="576643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FABF9148-DA0E-4A55-9329-FFBDC0BABCBB}"/>
            </a:ext>
          </a:extLst>
        </xdr:cNvPr>
        <xdr:cNvSpPr txBox="1"/>
      </xdr:nvSpPr>
      <xdr:spPr>
        <a:xfrm>
          <a:off x="16357600"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416" name="直線コネクタ 415">
          <a:extLst>
            <a:ext uri="{FF2B5EF4-FFF2-40B4-BE49-F238E27FC236}">
              <a16:creationId xmlns:a16="http://schemas.microsoft.com/office/drawing/2014/main" id="{21C47CCF-8680-4E4C-9D10-035C0434C319}"/>
            </a:ext>
          </a:extLst>
        </xdr:cNvPr>
        <xdr:cNvCxnSpPr/>
      </xdr:nvCxnSpPr>
      <xdr:spPr>
        <a:xfrm>
          <a:off x="16230600" y="703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8B110F24-4908-4F9C-9E89-344D63EBEF5C}"/>
            </a:ext>
          </a:extLst>
        </xdr:cNvPr>
        <xdr:cNvSpPr txBox="1"/>
      </xdr:nvSpPr>
      <xdr:spPr>
        <a:xfrm>
          <a:off x="16357600" y="554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418" name="直線コネクタ 417">
          <a:extLst>
            <a:ext uri="{FF2B5EF4-FFF2-40B4-BE49-F238E27FC236}">
              <a16:creationId xmlns:a16="http://schemas.microsoft.com/office/drawing/2014/main" id="{D156B397-57D1-44E0-BF3D-4158CF3F9ED8}"/>
            </a:ext>
          </a:extLst>
        </xdr:cNvPr>
        <xdr:cNvCxnSpPr/>
      </xdr:nvCxnSpPr>
      <xdr:spPr>
        <a:xfrm>
          <a:off x="16230600" y="576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149242</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A1174A78-FD3C-4B35-8127-D9D369B09299}"/>
            </a:ext>
          </a:extLst>
        </xdr:cNvPr>
        <xdr:cNvSpPr txBox="1"/>
      </xdr:nvSpPr>
      <xdr:spPr>
        <a:xfrm>
          <a:off x="16357600" y="614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420" name="フローチャート: 判断 419">
          <a:extLst>
            <a:ext uri="{FF2B5EF4-FFF2-40B4-BE49-F238E27FC236}">
              <a16:creationId xmlns:a16="http://schemas.microsoft.com/office/drawing/2014/main" id="{784442A3-4FA0-44A1-9081-E2C64688AE92}"/>
            </a:ext>
          </a:extLst>
        </xdr:cNvPr>
        <xdr:cNvSpPr/>
      </xdr:nvSpPr>
      <xdr:spPr>
        <a:xfrm>
          <a:off x="162687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21" name="フローチャート: 判断 420">
          <a:extLst>
            <a:ext uri="{FF2B5EF4-FFF2-40B4-BE49-F238E27FC236}">
              <a16:creationId xmlns:a16="http://schemas.microsoft.com/office/drawing/2014/main" id="{1FB71E43-A34C-44FF-BBDB-418CF4E3EAB7}"/>
            </a:ext>
          </a:extLst>
        </xdr:cNvPr>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422" name="フローチャート: 判断 421">
          <a:extLst>
            <a:ext uri="{FF2B5EF4-FFF2-40B4-BE49-F238E27FC236}">
              <a16:creationId xmlns:a16="http://schemas.microsoft.com/office/drawing/2014/main" id="{C3459E25-EB2F-499E-B9D9-C59B1B5C253B}"/>
            </a:ext>
          </a:extLst>
        </xdr:cNvPr>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423" name="フローチャート: 判断 422">
          <a:extLst>
            <a:ext uri="{FF2B5EF4-FFF2-40B4-BE49-F238E27FC236}">
              <a16:creationId xmlns:a16="http://schemas.microsoft.com/office/drawing/2014/main" id="{79DC4A86-A91A-4980-AF4D-6CEB2E1C85FB}"/>
            </a:ext>
          </a:extLst>
        </xdr:cNvPr>
        <xdr:cNvSpPr/>
      </xdr:nvSpPr>
      <xdr:spPr>
        <a:xfrm>
          <a:off x="1365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24" name="フローチャート: 判断 423">
          <a:extLst>
            <a:ext uri="{FF2B5EF4-FFF2-40B4-BE49-F238E27FC236}">
              <a16:creationId xmlns:a16="http://schemas.microsoft.com/office/drawing/2014/main" id="{FD5D3C53-7485-4D2C-B0E7-60DCE1A37152}"/>
            </a:ext>
          </a:extLst>
        </xdr:cNvPr>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8F3D5852-8CC2-4735-A028-099CFFB3837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C500C85B-9F6F-4F10-ABA2-1898CB24A65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DF015964-EE31-40AA-BB83-693D8909A99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2079FAF2-FAFA-458E-8566-2FBE8D61F5C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9195D3-BC1D-4425-824E-B9BFCC79E77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15875</xdr:rowOff>
    </xdr:from>
    <xdr:to>
      <xdr:col>85</xdr:col>
      <xdr:colOff>177800</xdr:colOff>
      <xdr:row>37</xdr:row>
      <xdr:rowOff>117475</xdr:rowOff>
    </xdr:to>
    <xdr:sp macro="" textlink="">
      <xdr:nvSpPr>
        <xdr:cNvPr id="430" name="楕円 429">
          <a:extLst>
            <a:ext uri="{FF2B5EF4-FFF2-40B4-BE49-F238E27FC236}">
              <a16:creationId xmlns:a16="http://schemas.microsoft.com/office/drawing/2014/main" id="{A02E2995-9099-4685-B404-097A794007E0}"/>
            </a:ext>
          </a:extLst>
        </xdr:cNvPr>
        <xdr:cNvSpPr/>
      </xdr:nvSpPr>
      <xdr:spPr>
        <a:xfrm>
          <a:off x="162687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165752</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27642741-F1DA-4980-ABBC-DD978776C7B8}"/>
            </a:ext>
          </a:extLst>
        </xdr:cNvPr>
        <xdr:cNvSpPr txBox="1"/>
      </xdr:nvSpPr>
      <xdr:spPr>
        <a:xfrm>
          <a:off x="16357600" y="633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130175</xdr:rowOff>
    </xdr:from>
    <xdr:to>
      <xdr:col>81</xdr:col>
      <xdr:colOff>101600</xdr:colOff>
      <xdr:row>37</xdr:row>
      <xdr:rowOff>60325</xdr:rowOff>
    </xdr:to>
    <xdr:sp macro="" textlink="">
      <xdr:nvSpPr>
        <xdr:cNvPr id="432" name="楕円 431">
          <a:extLst>
            <a:ext uri="{FF2B5EF4-FFF2-40B4-BE49-F238E27FC236}">
              <a16:creationId xmlns:a16="http://schemas.microsoft.com/office/drawing/2014/main" id="{5906A9EA-D66A-4032-B8D5-09D76640BBE3}"/>
            </a:ext>
          </a:extLst>
        </xdr:cNvPr>
        <xdr:cNvSpPr/>
      </xdr:nvSpPr>
      <xdr:spPr>
        <a:xfrm>
          <a:off x="15430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9525</xdr:rowOff>
    </xdr:from>
    <xdr:to>
      <xdr:col>85</xdr:col>
      <xdr:colOff>127000</xdr:colOff>
      <xdr:row>37</xdr:row>
      <xdr:rowOff>66675</xdr:rowOff>
    </xdr:to>
    <xdr:cxnSp macro="">
      <xdr:nvCxnSpPr>
        <xdr:cNvPr id="433" name="直線コネクタ 432">
          <a:extLst>
            <a:ext uri="{FF2B5EF4-FFF2-40B4-BE49-F238E27FC236}">
              <a16:creationId xmlns:a16="http://schemas.microsoft.com/office/drawing/2014/main" id="{9B02722C-86DC-4582-9C34-8080B12F384A}"/>
            </a:ext>
          </a:extLst>
        </xdr:cNvPr>
        <xdr:cNvCxnSpPr/>
      </xdr:nvCxnSpPr>
      <xdr:spPr>
        <a:xfrm>
          <a:off x="15481300" y="635317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73025</xdr:rowOff>
    </xdr:from>
    <xdr:to>
      <xdr:col>76</xdr:col>
      <xdr:colOff>165100</xdr:colOff>
      <xdr:row>37</xdr:row>
      <xdr:rowOff>3175</xdr:rowOff>
    </xdr:to>
    <xdr:sp macro="" textlink="">
      <xdr:nvSpPr>
        <xdr:cNvPr id="434" name="楕円 433">
          <a:extLst>
            <a:ext uri="{FF2B5EF4-FFF2-40B4-BE49-F238E27FC236}">
              <a16:creationId xmlns:a16="http://schemas.microsoft.com/office/drawing/2014/main" id="{A22780EE-4431-4FBF-A58D-2D1EBA6AB95E}"/>
            </a:ext>
          </a:extLst>
        </xdr:cNvPr>
        <xdr:cNvSpPr/>
      </xdr:nvSpPr>
      <xdr:spPr>
        <a:xfrm>
          <a:off x="145415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123825</xdr:rowOff>
    </xdr:from>
    <xdr:to>
      <xdr:col>81</xdr:col>
      <xdr:colOff>50800</xdr:colOff>
      <xdr:row>37</xdr:row>
      <xdr:rowOff>9525</xdr:rowOff>
    </xdr:to>
    <xdr:cxnSp macro="">
      <xdr:nvCxnSpPr>
        <xdr:cNvPr id="435" name="直線コネクタ 434">
          <a:extLst>
            <a:ext uri="{FF2B5EF4-FFF2-40B4-BE49-F238E27FC236}">
              <a16:creationId xmlns:a16="http://schemas.microsoft.com/office/drawing/2014/main" id="{A7564CDB-F3FE-4F6F-A616-3B6012987D3B}"/>
            </a:ext>
          </a:extLst>
        </xdr:cNvPr>
        <xdr:cNvCxnSpPr/>
      </xdr:nvCxnSpPr>
      <xdr:spPr>
        <a:xfrm>
          <a:off x="14592300" y="62960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101600</xdr:rowOff>
    </xdr:from>
    <xdr:to>
      <xdr:col>72</xdr:col>
      <xdr:colOff>38100</xdr:colOff>
      <xdr:row>36</xdr:row>
      <xdr:rowOff>31750</xdr:rowOff>
    </xdr:to>
    <xdr:sp macro="" textlink="">
      <xdr:nvSpPr>
        <xdr:cNvPr id="436" name="楕円 435">
          <a:extLst>
            <a:ext uri="{FF2B5EF4-FFF2-40B4-BE49-F238E27FC236}">
              <a16:creationId xmlns:a16="http://schemas.microsoft.com/office/drawing/2014/main" id="{14A19197-253B-413B-ACE4-7336B188BB98}"/>
            </a:ext>
          </a:extLst>
        </xdr:cNvPr>
        <xdr:cNvSpPr/>
      </xdr:nvSpPr>
      <xdr:spPr>
        <a:xfrm>
          <a:off x="13652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152400</xdr:rowOff>
    </xdr:from>
    <xdr:to>
      <xdr:col>76</xdr:col>
      <xdr:colOff>114300</xdr:colOff>
      <xdr:row>36</xdr:row>
      <xdr:rowOff>123825</xdr:rowOff>
    </xdr:to>
    <xdr:cxnSp macro="">
      <xdr:nvCxnSpPr>
        <xdr:cNvPr id="437" name="直線コネクタ 436">
          <a:extLst>
            <a:ext uri="{FF2B5EF4-FFF2-40B4-BE49-F238E27FC236}">
              <a16:creationId xmlns:a16="http://schemas.microsoft.com/office/drawing/2014/main" id="{778A2441-A9A0-4C14-A02F-25482917AA73}"/>
            </a:ext>
          </a:extLst>
        </xdr:cNvPr>
        <xdr:cNvCxnSpPr/>
      </xdr:nvCxnSpPr>
      <xdr:spPr>
        <a:xfrm>
          <a:off x="13703300" y="615315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132080</xdr:rowOff>
    </xdr:from>
    <xdr:to>
      <xdr:col>67</xdr:col>
      <xdr:colOff>101600</xdr:colOff>
      <xdr:row>36</xdr:row>
      <xdr:rowOff>62230</xdr:rowOff>
    </xdr:to>
    <xdr:sp macro="" textlink="">
      <xdr:nvSpPr>
        <xdr:cNvPr id="438" name="楕円 437">
          <a:extLst>
            <a:ext uri="{FF2B5EF4-FFF2-40B4-BE49-F238E27FC236}">
              <a16:creationId xmlns:a16="http://schemas.microsoft.com/office/drawing/2014/main" id="{8A66028C-DDDF-4CAD-9DFE-5D46C57A10CF}"/>
            </a:ext>
          </a:extLst>
        </xdr:cNvPr>
        <xdr:cNvSpPr/>
      </xdr:nvSpPr>
      <xdr:spPr>
        <a:xfrm>
          <a:off x="12763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152400</xdr:rowOff>
    </xdr:from>
    <xdr:to>
      <xdr:col>71</xdr:col>
      <xdr:colOff>177800</xdr:colOff>
      <xdr:row>36</xdr:row>
      <xdr:rowOff>11430</xdr:rowOff>
    </xdr:to>
    <xdr:cxnSp macro="">
      <xdr:nvCxnSpPr>
        <xdr:cNvPr id="439" name="直線コネクタ 438">
          <a:extLst>
            <a:ext uri="{FF2B5EF4-FFF2-40B4-BE49-F238E27FC236}">
              <a16:creationId xmlns:a16="http://schemas.microsoft.com/office/drawing/2014/main" id="{944C09AC-AB88-44F5-81B2-42A64A5E2912}"/>
            </a:ext>
          </a:extLst>
        </xdr:cNvPr>
        <xdr:cNvCxnSpPr/>
      </xdr:nvCxnSpPr>
      <xdr:spPr>
        <a:xfrm flipV="1">
          <a:off x="12814300" y="61531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52BD5C75-96D8-4136-B396-0D3D6702F481}"/>
            </a:ext>
          </a:extLst>
        </xdr:cNvPr>
        <xdr:cNvSpPr txBox="1"/>
      </xdr:nvSpPr>
      <xdr:spPr>
        <a:xfrm>
          <a:off x="1526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15257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AD9EB57A-FE7C-40E9-A3C7-2D971F4FDC8E}"/>
            </a:ext>
          </a:extLst>
        </xdr:cNvPr>
        <xdr:cNvSpPr txBox="1"/>
      </xdr:nvSpPr>
      <xdr:spPr>
        <a:xfrm>
          <a:off x="143897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76217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FB920171-1B35-45D5-9205-04FE3DFB8990}"/>
            </a:ext>
          </a:extLst>
        </xdr:cNvPr>
        <xdr:cNvSpPr txBox="1"/>
      </xdr:nvSpPr>
      <xdr:spPr>
        <a:xfrm>
          <a:off x="13500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89552</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0BEC120C-2BC3-4FD1-8549-5DECD624DAE1}"/>
            </a:ext>
          </a:extLst>
        </xdr:cNvPr>
        <xdr:cNvSpPr txBox="1"/>
      </xdr:nvSpPr>
      <xdr:spPr>
        <a:xfrm>
          <a:off x="12611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51452</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725AA11B-19A9-4ABA-B0E2-9BDE723CD28F}"/>
            </a:ext>
          </a:extLst>
        </xdr:cNvPr>
        <xdr:cNvSpPr txBox="1"/>
      </xdr:nvSpPr>
      <xdr:spPr>
        <a:xfrm>
          <a:off x="15266044" y="639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19702</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9C74195B-4E9C-4E59-83FA-2FD3FC55B70A}"/>
            </a:ext>
          </a:extLst>
        </xdr:cNvPr>
        <xdr:cNvSpPr txBox="1"/>
      </xdr:nvSpPr>
      <xdr:spPr>
        <a:xfrm>
          <a:off x="143897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48277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C9A73B62-DABA-4086-ABD8-83BFEF1ED7EC}"/>
            </a:ext>
          </a:extLst>
        </xdr:cNvPr>
        <xdr:cNvSpPr txBox="1"/>
      </xdr:nvSpPr>
      <xdr:spPr>
        <a:xfrm>
          <a:off x="135007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78757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73C1547C-5EEA-4965-B63E-F2995C2DDEC9}"/>
            </a:ext>
          </a:extLst>
        </xdr:cNvPr>
        <xdr:cNvSpPr txBox="1"/>
      </xdr:nvSpPr>
      <xdr:spPr>
        <a:xfrm>
          <a:off x="12611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672E342A-0E2D-4B31-BA8B-C33321F8A0E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21EDD035-2629-4962-A72A-5C4F3FA5C6D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7E8C4D51-1ED2-4542-910C-9FD25F142E0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6ABF5355-17C8-4F88-A664-FCD59D6A46E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A813F50D-6C73-465B-9613-A9AF126DC48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88E9351A-4F6D-4108-A233-DC9ADA1565A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930DD023-A8FD-4CA9-A505-215B2C22A61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F01F795C-73DE-4662-A44F-C5714B665AB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508E9FE7-1E5C-4DF2-8D56-52F73E5BB6C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AE36BE74-3611-42AE-9CCC-3B56AB7BDAF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840E684E-3878-4B63-A67A-9EFD8F391EC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A418A810-2B87-4569-BD00-7655822F9239}"/>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7E52300E-1567-4B87-8CBC-B51F5D10B69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CB345D0B-604A-49FC-90A2-A4627219BD4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F47A5C15-1601-4D78-B7F1-47B612DE656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EEA7B530-6D67-48CA-8A7F-FE560B6BC16E}"/>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6F19BD0B-682C-4F34-BADD-B23BF09804E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D678725E-1E40-4CFB-B9B3-13DA3C5B5B32}"/>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94BD82F1-87F4-40E1-884A-2134AD7380E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30E71A65-BC29-472F-BB14-7B57D01F61C6}"/>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BB6888A6-87DF-40CC-8A98-B626D4654FC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0A9EA546-B806-41A7-9DF3-D3C1C313CE4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FD8B32B7-C682-4088-B836-EABED762632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221F0086-1969-41DF-8AD9-51E672B33B30}"/>
            </a:ext>
          </a:extLst>
        </xdr:cNvPr>
        <xdr:cNvCxnSpPr/>
      </xdr:nvCxnSpPr>
      <xdr:spPr>
        <a:xfrm flipV="1">
          <a:off x="22160864" y="59283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F82CAA42-6B6C-4139-85C4-88646B25F713}"/>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6B1F94F0-9A9A-4745-8DE2-6D7B4A52BB41}"/>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1A2F2224-A930-4591-AF6D-2CCBFCF007AD}"/>
            </a:ext>
          </a:extLst>
        </xdr:cNvPr>
        <xdr:cNvSpPr txBox="1"/>
      </xdr:nvSpPr>
      <xdr:spPr>
        <a:xfrm>
          <a:off x="22199600" y="570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475" name="直線コネクタ 474">
          <a:extLst>
            <a:ext uri="{FF2B5EF4-FFF2-40B4-BE49-F238E27FC236}">
              <a16:creationId xmlns:a16="http://schemas.microsoft.com/office/drawing/2014/main" id="{415A1B32-B182-461B-B8EC-D4577F9BDB5D}"/>
            </a:ext>
          </a:extLst>
        </xdr:cNvPr>
        <xdr:cNvCxnSpPr/>
      </xdr:nvCxnSpPr>
      <xdr:spPr>
        <a:xfrm>
          <a:off x="22072600" y="592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7637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307EAFF5-EB6E-4E2B-91F8-80090A4D690F}"/>
            </a:ext>
          </a:extLst>
        </xdr:cNvPr>
        <xdr:cNvSpPr txBox="1"/>
      </xdr:nvSpPr>
      <xdr:spPr>
        <a:xfrm>
          <a:off x="22199600" y="669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a:extLst>
            <a:ext uri="{FF2B5EF4-FFF2-40B4-BE49-F238E27FC236}">
              <a16:creationId xmlns:a16="http://schemas.microsoft.com/office/drawing/2014/main" id="{10E98F7B-22E2-4E7A-B75A-DB3E8A69DE27}"/>
            </a:ext>
          </a:extLst>
        </xdr:cNvPr>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a:extLst>
            <a:ext uri="{FF2B5EF4-FFF2-40B4-BE49-F238E27FC236}">
              <a16:creationId xmlns:a16="http://schemas.microsoft.com/office/drawing/2014/main" id="{12DF3DBB-4B50-4EB8-84B9-440AC6E4E339}"/>
            </a:ext>
          </a:extLst>
        </xdr:cNvPr>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9" name="フローチャート: 判断 478">
          <a:extLst>
            <a:ext uri="{FF2B5EF4-FFF2-40B4-BE49-F238E27FC236}">
              <a16:creationId xmlns:a16="http://schemas.microsoft.com/office/drawing/2014/main" id="{86FA85E3-260F-41E4-9FA1-53824E2B43FB}"/>
            </a:ext>
          </a:extLst>
        </xdr:cNvPr>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480" name="フローチャート: 判断 479">
          <a:extLst>
            <a:ext uri="{FF2B5EF4-FFF2-40B4-BE49-F238E27FC236}">
              <a16:creationId xmlns:a16="http://schemas.microsoft.com/office/drawing/2014/main" id="{27BCE3F6-5FBC-414A-8140-9AE945F71A05}"/>
            </a:ext>
          </a:extLst>
        </xdr:cNvPr>
        <xdr:cNvSpPr/>
      </xdr:nvSpPr>
      <xdr:spPr>
        <a:xfrm>
          <a:off x="19494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481" name="フローチャート: 判断 480">
          <a:extLst>
            <a:ext uri="{FF2B5EF4-FFF2-40B4-BE49-F238E27FC236}">
              <a16:creationId xmlns:a16="http://schemas.microsoft.com/office/drawing/2014/main" id="{BAB2AD3D-AE3B-4A21-B650-250EDA222B45}"/>
            </a:ext>
          </a:extLst>
        </xdr:cNvPr>
        <xdr:cNvSpPr/>
      </xdr:nvSpPr>
      <xdr:spPr>
        <a:xfrm>
          <a:off x="18605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4BCD00C5-F1E1-48D5-9BC3-C7C446FB6A6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AF59D147-6215-408C-954A-5BF3A1096EB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D81FA533-12B5-4C1C-A6A0-507B06745A9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DDFD9B52-B1CE-4648-BFDB-4AFB063F9B3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BAE405F3-02F6-4170-8DF0-3D7064231A7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59690</xdr:rowOff>
    </xdr:from>
    <xdr:to>
      <xdr:col>116</xdr:col>
      <xdr:colOff>114300</xdr:colOff>
      <xdr:row>35</xdr:row>
      <xdr:rowOff>161290</xdr:rowOff>
    </xdr:to>
    <xdr:sp macro="" textlink="">
      <xdr:nvSpPr>
        <xdr:cNvPr id="487" name="楕円 486">
          <a:extLst>
            <a:ext uri="{FF2B5EF4-FFF2-40B4-BE49-F238E27FC236}">
              <a16:creationId xmlns:a16="http://schemas.microsoft.com/office/drawing/2014/main" id="{9A5EB0B6-A2E3-43FB-ADD9-A259D595D5E9}"/>
            </a:ext>
          </a:extLst>
        </xdr:cNvPr>
        <xdr:cNvSpPr/>
      </xdr:nvSpPr>
      <xdr:spPr>
        <a:xfrm>
          <a:off x="221107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82567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ADC4D560-B8EC-46B7-8EE4-56AE97640F1B}"/>
            </a:ext>
          </a:extLst>
        </xdr:cNvPr>
        <xdr:cNvSpPr txBox="1"/>
      </xdr:nvSpPr>
      <xdr:spPr>
        <a:xfrm>
          <a:off x="22199600" y="591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93980</xdr:rowOff>
    </xdr:from>
    <xdr:to>
      <xdr:col>112</xdr:col>
      <xdr:colOff>38100</xdr:colOff>
      <xdr:row>35</xdr:row>
      <xdr:rowOff>24130</xdr:rowOff>
    </xdr:to>
    <xdr:sp macro="" textlink="">
      <xdr:nvSpPr>
        <xdr:cNvPr id="489" name="楕円 488">
          <a:extLst>
            <a:ext uri="{FF2B5EF4-FFF2-40B4-BE49-F238E27FC236}">
              <a16:creationId xmlns:a16="http://schemas.microsoft.com/office/drawing/2014/main" id="{ED7EAE2E-8E85-40CA-ADF6-6140A7C306D1}"/>
            </a:ext>
          </a:extLst>
        </xdr:cNvPr>
        <xdr:cNvSpPr/>
      </xdr:nvSpPr>
      <xdr:spPr>
        <a:xfrm>
          <a:off x="212725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144780</xdr:rowOff>
    </xdr:from>
    <xdr:to>
      <xdr:col>116</xdr:col>
      <xdr:colOff>63500</xdr:colOff>
      <xdr:row>35</xdr:row>
      <xdr:rowOff>110490</xdr:rowOff>
    </xdr:to>
    <xdr:cxnSp macro="">
      <xdr:nvCxnSpPr>
        <xdr:cNvPr id="490" name="直線コネクタ 489">
          <a:extLst>
            <a:ext uri="{FF2B5EF4-FFF2-40B4-BE49-F238E27FC236}">
              <a16:creationId xmlns:a16="http://schemas.microsoft.com/office/drawing/2014/main" id="{F929274C-0BBB-4D19-A664-00158AEB7268}"/>
            </a:ext>
          </a:extLst>
        </xdr:cNvPr>
        <xdr:cNvCxnSpPr/>
      </xdr:nvCxnSpPr>
      <xdr:spPr>
        <a:xfrm>
          <a:off x="21323300" y="59740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109220</xdr:rowOff>
    </xdr:from>
    <xdr:to>
      <xdr:col>107</xdr:col>
      <xdr:colOff>101600</xdr:colOff>
      <xdr:row>35</xdr:row>
      <xdr:rowOff>39370</xdr:rowOff>
    </xdr:to>
    <xdr:sp macro="" textlink="">
      <xdr:nvSpPr>
        <xdr:cNvPr id="491" name="楕円 490">
          <a:extLst>
            <a:ext uri="{FF2B5EF4-FFF2-40B4-BE49-F238E27FC236}">
              <a16:creationId xmlns:a16="http://schemas.microsoft.com/office/drawing/2014/main" id="{4A17939B-0C57-465D-ABD4-5198F7FE3D20}"/>
            </a:ext>
          </a:extLst>
        </xdr:cNvPr>
        <xdr:cNvSpPr/>
      </xdr:nvSpPr>
      <xdr:spPr>
        <a:xfrm>
          <a:off x="20383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144780</xdr:rowOff>
    </xdr:from>
    <xdr:to>
      <xdr:col>111</xdr:col>
      <xdr:colOff>177800</xdr:colOff>
      <xdr:row>34</xdr:row>
      <xdr:rowOff>160020</xdr:rowOff>
    </xdr:to>
    <xdr:cxnSp macro="">
      <xdr:nvCxnSpPr>
        <xdr:cNvPr id="492" name="直線コネクタ 491">
          <a:extLst>
            <a:ext uri="{FF2B5EF4-FFF2-40B4-BE49-F238E27FC236}">
              <a16:creationId xmlns:a16="http://schemas.microsoft.com/office/drawing/2014/main" id="{B11CA4FB-8690-4FE0-A340-B1661DBEE115}"/>
            </a:ext>
          </a:extLst>
        </xdr:cNvPr>
        <xdr:cNvCxnSpPr/>
      </xdr:nvCxnSpPr>
      <xdr:spPr>
        <a:xfrm flipV="1">
          <a:off x="20434300" y="5974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124460</xdr:rowOff>
    </xdr:from>
    <xdr:to>
      <xdr:col>102</xdr:col>
      <xdr:colOff>165100</xdr:colOff>
      <xdr:row>35</xdr:row>
      <xdr:rowOff>54610</xdr:rowOff>
    </xdr:to>
    <xdr:sp macro="" textlink="">
      <xdr:nvSpPr>
        <xdr:cNvPr id="493" name="楕円 492">
          <a:extLst>
            <a:ext uri="{FF2B5EF4-FFF2-40B4-BE49-F238E27FC236}">
              <a16:creationId xmlns:a16="http://schemas.microsoft.com/office/drawing/2014/main" id="{47B440CC-D1F6-49CA-8852-0E82470A8DBF}"/>
            </a:ext>
          </a:extLst>
        </xdr:cNvPr>
        <xdr:cNvSpPr/>
      </xdr:nvSpPr>
      <xdr:spPr>
        <a:xfrm>
          <a:off x="19494500" y="59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160020</xdr:rowOff>
    </xdr:from>
    <xdr:to>
      <xdr:col>107</xdr:col>
      <xdr:colOff>50800</xdr:colOff>
      <xdr:row>35</xdr:row>
      <xdr:rowOff>3810</xdr:rowOff>
    </xdr:to>
    <xdr:cxnSp macro="">
      <xdr:nvCxnSpPr>
        <xdr:cNvPr id="494" name="直線コネクタ 493">
          <a:extLst>
            <a:ext uri="{FF2B5EF4-FFF2-40B4-BE49-F238E27FC236}">
              <a16:creationId xmlns:a16="http://schemas.microsoft.com/office/drawing/2014/main" id="{FFFD803E-3D4D-4AEE-A1D4-96C368111C48}"/>
            </a:ext>
          </a:extLst>
        </xdr:cNvPr>
        <xdr:cNvCxnSpPr/>
      </xdr:nvCxnSpPr>
      <xdr:spPr>
        <a:xfrm flipV="1">
          <a:off x="19545300" y="5989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132080</xdr:rowOff>
    </xdr:from>
    <xdr:to>
      <xdr:col>98</xdr:col>
      <xdr:colOff>38100</xdr:colOff>
      <xdr:row>35</xdr:row>
      <xdr:rowOff>62230</xdr:rowOff>
    </xdr:to>
    <xdr:sp macro="" textlink="">
      <xdr:nvSpPr>
        <xdr:cNvPr id="495" name="楕円 494">
          <a:extLst>
            <a:ext uri="{FF2B5EF4-FFF2-40B4-BE49-F238E27FC236}">
              <a16:creationId xmlns:a16="http://schemas.microsoft.com/office/drawing/2014/main" id="{9153FF69-484D-4997-AA08-81941F681044}"/>
            </a:ext>
          </a:extLst>
        </xdr:cNvPr>
        <xdr:cNvSpPr/>
      </xdr:nvSpPr>
      <xdr:spPr>
        <a:xfrm>
          <a:off x="186055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3810</xdr:rowOff>
    </xdr:from>
    <xdr:to>
      <xdr:col>102</xdr:col>
      <xdr:colOff>114300</xdr:colOff>
      <xdr:row>35</xdr:row>
      <xdr:rowOff>11430</xdr:rowOff>
    </xdr:to>
    <xdr:cxnSp macro="">
      <xdr:nvCxnSpPr>
        <xdr:cNvPr id="496" name="直線コネクタ 495">
          <a:extLst>
            <a:ext uri="{FF2B5EF4-FFF2-40B4-BE49-F238E27FC236}">
              <a16:creationId xmlns:a16="http://schemas.microsoft.com/office/drawing/2014/main" id="{672B6BFD-828E-489F-9DA1-7D2F6273FE17}"/>
            </a:ext>
          </a:extLst>
        </xdr:cNvPr>
        <xdr:cNvCxnSpPr/>
      </xdr:nvCxnSpPr>
      <xdr:spPr>
        <a:xfrm flipV="1">
          <a:off x="18656300" y="6004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121937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82D4278B-F577-478B-B745-3845EB12CD18}"/>
            </a:ext>
          </a:extLst>
        </xdr:cNvPr>
        <xdr:cNvSpPr txBox="1"/>
      </xdr:nvSpPr>
      <xdr:spPr>
        <a:xfrm>
          <a:off x="210757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121937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18940FE4-9B8C-46A6-A9B7-D583B56E26E6}"/>
            </a:ext>
          </a:extLst>
        </xdr:cNvPr>
        <xdr:cNvSpPr txBox="1"/>
      </xdr:nvSpPr>
      <xdr:spPr>
        <a:xfrm>
          <a:off x="201994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144797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2214A0E6-7B78-483A-9321-38EDFF212ABC}"/>
            </a:ext>
          </a:extLst>
        </xdr:cNvPr>
        <xdr:cNvSpPr txBox="1"/>
      </xdr:nvSpPr>
      <xdr:spPr>
        <a:xfrm>
          <a:off x="193104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137177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5CE61211-134F-460E-890B-1952C44B44E9}"/>
            </a:ext>
          </a:extLst>
        </xdr:cNvPr>
        <xdr:cNvSpPr txBox="1"/>
      </xdr:nvSpPr>
      <xdr:spPr>
        <a:xfrm>
          <a:off x="18421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40657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B178599F-FB4B-4953-B68F-81A5E1191E0E}"/>
            </a:ext>
          </a:extLst>
        </xdr:cNvPr>
        <xdr:cNvSpPr txBox="1"/>
      </xdr:nvSpPr>
      <xdr:spPr>
        <a:xfrm>
          <a:off x="21075727" y="56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55897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687FD89A-9877-4A5E-A8A1-ACB5DF8082F6}"/>
            </a:ext>
          </a:extLst>
        </xdr:cNvPr>
        <xdr:cNvSpPr txBox="1"/>
      </xdr:nvSpPr>
      <xdr:spPr>
        <a:xfrm>
          <a:off x="20199427" y="57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71137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98A1E264-D6BB-4E14-A48F-891FDE32D318}"/>
            </a:ext>
          </a:extLst>
        </xdr:cNvPr>
        <xdr:cNvSpPr txBox="1"/>
      </xdr:nvSpPr>
      <xdr:spPr>
        <a:xfrm>
          <a:off x="19310427" y="572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78757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849E3817-F360-439D-99E3-C867C352B22B}"/>
            </a:ext>
          </a:extLst>
        </xdr:cNvPr>
        <xdr:cNvSpPr txBox="1"/>
      </xdr:nvSpPr>
      <xdr:spPr>
        <a:xfrm>
          <a:off x="18421427" y="57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D22F701D-D047-4A1F-8ECE-5CA9D8FB16E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7C45400E-4365-46E2-8AA5-E591114D989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186C5A3E-2FEF-41CD-A724-6E70F457F5D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DA05DFE5-ED42-4E00-BCA6-FF3BA4E2845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A10489B4-B274-4097-B105-5F7A169A78F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92EBC63D-29E4-4329-A139-DCB2F822FC7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A0AFA12A-A67E-488B-9471-4B04AF65C1B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847549D8-8016-432E-B07D-57BC0EBD9E4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AAEC8C7E-0856-49E6-A881-E8710C7B338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0A40FB5F-EED3-4B99-A737-E60017BDDC1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24446330-9FEE-4093-BF0E-4BEF69B275D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a:extLst>
            <a:ext uri="{FF2B5EF4-FFF2-40B4-BE49-F238E27FC236}">
              <a16:creationId xmlns:a16="http://schemas.microsoft.com/office/drawing/2014/main" id="{ACEE203D-D0F6-401E-8B08-AC8401528AB6}"/>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a:extLst>
            <a:ext uri="{FF2B5EF4-FFF2-40B4-BE49-F238E27FC236}">
              <a16:creationId xmlns:a16="http://schemas.microsoft.com/office/drawing/2014/main" id="{F347093F-3A19-4641-AD12-3C81F8264F43}"/>
            </a:ext>
          </a:extLst>
        </xdr:cNvPr>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a:extLst>
            <a:ext uri="{FF2B5EF4-FFF2-40B4-BE49-F238E27FC236}">
              <a16:creationId xmlns:a16="http://schemas.microsoft.com/office/drawing/2014/main" id="{550E0ADE-FF7D-4830-AF93-8DF74D545269}"/>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a:extLst>
            <a:ext uri="{FF2B5EF4-FFF2-40B4-BE49-F238E27FC236}">
              <a16:creationId xmlns:a16="http://schemas.microsoft.com/office/drawing/2014/main" id="{A597CDAA-88CE-4FB8-85A1-BAF003D6C2A1}"/>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a:extLst>
            <a:ext uri="{FF2B5EF4-FFF2-40B4-BE49-F238E27FC236}">
              <a16:creationId xmlns:a16="http://schemas.microsoft.com/office/drawing/2014/main" id="{EFCAE454-A140-42B3-A3B0-4775A1DCBDF3}"/>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a:extLst>
            <a:ext uri="{FF2B5EF4-FFF2-40B4-BE49-F238E27FC236}">
              <a16:creationId xmlns:a16="http://schemas.microsoft.com/office/drawing/2014/main" id="{26018ABC-EB10-4598-A838-2DA74D810647}"/>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0C57C1EE-638F-4326-AF18-6CC4CE32041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091DFC19-145A-4CCA-B86D-3BBA08F8B0A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a:extLst>
            <a:ext uri="{FF2B5EF4-FFF2-40B4-BE49-F238E27FC236}">
              <a16:creationId xmlns:a16="http://schemas.microsoft.com/office/drawing/2014/main" id="{3F7F4734-132C-460B-93C5-A85FB548DD4E}"/>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a:extLst>
            <a:ext uri="{FF2B5EF4-FFF2-40B4-BE49-F238E27FC236}">
              <a16:creationId xmlns:a16="http://schemas.microsoft.com/office/drawing/2014/main" id="{4C53F754-239C-4C85-95BD-B70315EF015B}"/>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a:extLst>
            <a:ext uri="{FF2B5EF4-FFF2-40B4-BE49-F238E27FC236}">
              <a16:creationId xmlns:a16="http://schemas.microsoft.com/office/drawing/2014/main" id="{814D23FA-CC6E-4C5C-A088-02705D053330}"/>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a:extLst>
            <a:ext uri="{FF2B5EF4-FFF2-40B4-BE49-F238E27FC236}">
              <a16:creationId xmlns:a16="http://schemas.microsoft.com/office/drawing/2014/main" id="{AA4DB488-15F6-4CD8-9112-CC06F594C032}"/>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a:extLst>
            <a:ext uri="{FF2B5EF4-FFF2-40B4-BE49-F238E27FC236}">
              <a16:creationId xmlns:a16="http://schemas.microsoft.com/office/drawing/2014/main" id="{B7E08473-22CC-4618-86AE-D8C1D381E81F}"/>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a:extLst>
            <a:ext uri="{FF2B5EF4-FFF2-40B4-BE49-F238E27FC236}">
              <a16:creationId xmlns:a16="http://schemas.microsoft.com/office/drawing/2014/main" id="{983B8B8C-4124-460A-A4C8-8EE4CC35BD87}"/>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83DA0660-D2E1-4216-B7C4-85ACBBC37AA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6A47376B-C986-4904-84F6-E08E0303D282}"/>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0B106BD3-C5E2-4842-816D-A784DDF63BA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533" name="直線コネクタ 532">
          <a:extLst>
            <a:ext uri="{FF2B5EF4-FFF2-40B4-BE49-F238E27FC236}">
              <a16:creationId xmlns:a16="http://schemas.microsoft.com/office/drawing/2014/main" id="{6C50E1BD-FA36-41BE-A9EE-D4B59B6A7E61}"/>
            </a:ext>
          </a:extLst>
        </xdr:cNvPr>
        <xdr:cNvCxnSpPr/>
      </xdr:nvCxnSpPr>
      <xdr:spPr>
        <a:xfrm flipV="1">
          <a:off x="16318864" y="9615488"/>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46680BE6-BC7A-4CB6-89AB-124BCDD739E7}"/>
            </a:ext>
          </a:extLst>
        </xdr:cNvPr>
        <xdr:cNvSpPr txBox="1"/>
      </xdr:nvSpPr>
      <xdr:spPr>
        <a:xfrm>
          <a:off x="16357600" y="1097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535" name="直線コネクタ 534">
          <a:extLst>
            <a:ext uri="{FF2B5EF4-FFF2-40B4-BE49-F238E27FC236}">
              <a16:creationId xmlns:a16="http://schemas.microsoft.com/office/drawing/2014/main" id="{65D04FB0-735E-427E-984E-A6C32171D9EF}"/>
            </a:ext>
          </a:extLst>
        </xdr:cNvPr>
        <xdr:cNvCxnSpPr/>
      </xdr:nvCxnSpPr>
      <xdr:spPr>
        <a:xfrm>
          <a:off x="16230600" y="1096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C10F6A7C-9DF8-458B-98DC-10C3BCA2500E}"/>
            </a:ext>
          </a:extLst>
        </xdr:cNvPr>
        <xdr:cNvSpPr txBox="1"/>
      </xdr:nvSpPr>
      <xdr:spPr>
        <a:xfrm>
          <a:off x="16357600" y="9390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537" name="直線コネクタ 536">
          <a:extLst>
            <a:ext uri="{FF2B5EF4-FFF2-40B4-BE49-F238E27FC236}">
              <a16:creationId xmlns:a16="http://schemas.microsoft.com/office/drawing/2014/main" id="{0967A69A-38C5-4A22-8D2B-CB86BDE68114}"/>
            </a:ext>
          </a:extLst>
        </xdr:cNvPr>
        <xdr:cNvCxnSpPr/>
      </xdr:nvCxnSpPr>
      <xdr:spPr>
        <a:xfrm>
          <a:off x="16230600" y="961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90505</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8C14253A-1673-4FB6-AA09-E1F93C90DA73}"/>
            </a:ext>
          </a:extLst>
        </xdr:cNvPr>
        <xdr:cNvSpPr txBox="1"/>
      </xdr:nvSpPr>
      <xdr:spPr>
        <a:xfrm>
          <a:off x="16357600" y="10377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539" name="フローチャート: 判断 538">
          <a:extLst>
            <a:ext uri="{FF2B5EF4-FFF2-40B4-BE49-F238E27FC236}">
              <a16:creationId xmlns:a16="http://schemas.microsoft.com/office/drawing/2014/main" id="{AE071E69-0806-41BD-BD51-15B4C37315D5}"/>
            </a:ext>
          </a:extLst>
        </xdr:cNvPr>
        <xdr:cNvSpPr/>
      </xdr:nvSpPr>
      <xdr:spPr>
        <a:xfrm>
          <a:off x="16268700" y="1039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540" name="フローチャート: 判断 539">
          <a:extLst>
            <a:ext uri="{FF2B5EF4-FFF2-40B4-BE49-F238E27FC236}">
              <a16:creationId xmlns:a16="http://schemas.microsoft.com/office/drawing/2014/main" id="{A3591A1C-18D9-4D64-8627-8F4CAF6B8D45}"/>
            </a:ext>
          </a:extLst>
        </xdr:cNvPr>
        <xdr:cNvSpPr/>
      </xdr:nvSpPr>
      <xdr:spPr>
        <a:xfrm>
          <a:off x="154305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541" name="フローチャート: 判断 540">
          <a:extLst>
            <a:ext uri="{FF2B5EF4-FFF2-40B4-BE49-F238E27FC236}">
              <a16:creationId xmlns:a16="http://schemas.microsoft.com/office/drawing/2014/main" id="{53C68D35-AFA5-4E65-86E9-228E898C66BD}"/>
            </a:ext>
          </a:extLst>
        </xdr:cNvPr>
        <xdr:cNvSpPr/>
      </xdr:nvSpPr>
      <xdr:spPr>
        <a:xfrm>
          <a:off x="14541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macro="" textlink="">
      <xdr:nvSpPr>
        <xdr:cNvPr id="542" name="フローチャート: 判断 541">
          <a:extLst>
            <a:ext uri="{FF2B5EF4-FFF2-40B4-BE49-F238E27FC236}">
              <a16:creationId xmlns:a16="http://schemas.microsoft.com/office/drawing/2014/main" id="{796FCC28-0F26-4197-83E1-9E1FB1496452}"/>
            </a:ext>
          </a:extLst>
        </xdr:cNvPr>
        <xdr:cNvSpPr/>
      </xdr:nvSpPr>
      <xdr:spPr>
        <a:xfrm>
          <a:off x="136525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3493</xdr:rowOff>
    </xdr:from>
    <xdr:to>
      <xdr:col>67</xdr:col>
      <xdr:colOff>101600</xdr:colOff>
      <xdr:row>61</xdr:row>
      <xdr:rowOff>105093</xdr:rowOff>
    </xdr:to>
    <xdr:sp macro="" textlink="">
      <xdr:nvSpPr>
        <xdr:cNvPr id="543" name="フローチャート: 判断 542">
          <a:extLst>
            <a:ext uri="{FF2B5EF4-FFF2-40B4-BE49-F238E27FC236}">
              <a16:creationId xmlns:a16="http://schemas.microsoft.com/office/drawing/2014/main" id="{BD5EB7DF-D539-4201-AE8B-44987241843E}"/>
            </a:ext>
          </a:extLst>
        </xdr:cNvPr>
        <xdr:cNvSpPr/>
      </xdr:nvSpPr>
      <xdr:spPr>
        <a:xfrm>
          <a:off x="12763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2031F258-20BA-4095-B926-23C1CDE96B0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D6B28F19-D874-4C8F-9408-49F30562D43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BE80ADC7-689D-42FE-A020-3AF0C45F208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99B721F-BEAF-48C1-A7C8-1A0E4EA3E3B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3E3F6197-8B6E-4434-99C2-8B18B768BDF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72072</xdr:rowOff>
    </xdr:from>
    <xdr:to>
      <xdr:col>85</xdr:col>
      <xdr:colOff>177800</xdr:colOff>
      <xdr:row>60</xdr:row>
      <xdr:rowOff>2222</xdr:rowOff>
    </xdr:to>
    <xdr:sp macro="" textlink="">
      <xdr:nvSpPr>
        <xdr:cNvPr id="549" name="楕円 548">
          <a:extLst>
            <a:ext uri="{FF2B5EF4-FFF2-40B4-BE49-F238E27FC236}">
              <a16:creationId xmlns:a16="http://schemas.microsoft.com/office/drawing/2014/main" id="{26FE3713-C5D0-47D5-84EA-25B316AF0937}"/>
            </a:ext>
          </a:extLst>
        </xdr:cNvPr>
        <xdr:cNvSpPr/>
      </xdr:nvSpPr>
      <xdr:spPr>
        <a:xfrm>
          <a:off x="16268700" y="1018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94949</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FD4A49D9-3A26-4084-8C08-D0488C582F54}"/>
            </a:ext>
          </a:extLst>
        </xdr:cNvPr>
        <xdr:cNvSpPr txBox="1"/>
      </xdr:nvSpPr>
      <xdr:spPr>
        <a:xfrm>
          <a:off x="16357600" y="10039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9207</xdr:rowOff>
    </xdr:from>
    <xdr:to>
      <xdr:col>81</xdr:col>
      <xdr:colOff>101600</xdr:colOff>
      <xdr:row>59</xdr:row>
      <xdr:rowOff>110807</xdr:rowOff>
    </xdr:to>
    <xdr:sp macro="" textlink="">
      <xdr:nvSpPr>
        <xdr:cNvPr id="551" name="楕円 550">
          <a:extLst>
            <a:ext uri="{FF2B5EF4-FFF2-40B4-BE49-F238E27FC236}">
              <a16:creationId xmlns:a16="http://schemas.microsoft.com/office/drawing/2014/main" id="{488C25D9-FC9B-4355-BBF8-F1E8CDF5B75E}"/>
            </a:ext>
          </a:extLst>
        </xdr:cNvPr>
        <xdr:cNvSpPr/>
      </xdr:nvSpPr>
      <xdr:spPr>
        <a:xfrm>
          <a:off x="15430500" y="101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60007</xdr:rowOff>
    </xdr:from>
    <xdr:to>
      <xdr:col>85</xdr:col>
      <xdr:colOff>127000</xdr:colOff>
      <xdr:row>59</xdr:row>
      <xdr:rowOff>122872</xdr:rowOff>
    </xdr:to>
    <xdr:cxnSp macro="">
      <xdr:nvCxnSpPr>
        <xdr:cNvPr id="552" name="直線コネクタ 551">
          <a:extLst>
            <a:ext uri="{FF2B5EF4-FFF2-40B4-BE49-F238E27FC236}">
              <a16:creationId xmlns:a16="http://schemas.microsoft.com/office/drawing/2014/main" id="{FA48D43D-7816-4C58-AB9B-B782F8A72A98}"/>
            </a:ext>
          </a:extLst>
        </xdr:cNvPr>
        <xdr:cNvCxnSpPr/>
      </xdr:nvCxnSpPr>
      <xdr:spPr>
        <a:xfrm>
          <a:off x="15481300" y="10175557"/>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166370</xdr:rowOff>
    </xdr:from>
    <xdr:to>
      <xdr:col>76</xdr:col>
      <xdr:colOff>165100</xdr:colOff>
      <xdr:row>59</xdr:row>
      <xdr:rowOff>96520</xdr:rowOff>
    </xdr:to>
    <xdr:sp macro="" textlink="">
      <xdr:nvSpPr>
        <xdr:cNvPr id="553" name="楕円 552">
          <a:extLst>
            <a:ext uri="{FF2B5EF4-FFF2-40B4-BE49-F238E27FC236}">
              <a16:creationId xmlns:a16="http://schemas.microsoft.com/office/drawing/2014/main" id="{A853988E-780C-4832-A46F-7C2BB586669A}"/>
            </a:ext>
          </a:extLst>
        </xdr:cNvPr>
        <xdr:cNvSpPr/>
      </xdr:nvSpPr>
      <xdr:spPr>
        <a:xfrm>
          <a:off x="14541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45720</xdr:rowOff>
    </xdr:from>
    <xdr:to>
      <xdr:col>81</xdr:col>
      <xdr:colOff>50800</xdr:colOff>
      <xdr:row>59</xdr:row>
      <xdr:rowOff>60007</xdr:rowOff>
    </xdr:to>
    <xdr:cxnSp macro="">
      <xdr:nvCxnSpPr>
        <xdr:cNvPr id="554" name="直線コネクタ 553">
          <a:extLst>
            <a:ext uri="{FF2B5EF4-FFF2-40B4-BE49-F238E27FC236}">
              <a16:creationId xmlns:a16="http://schemas.microsoft.com/office/drawing/2014/main" id="{9C94A980-12F2-4504-AD20-870B77C95D3A}"/>
            </a:ext>
          </a:extLst>
        </xdr:cNvPr>
        <xdr:cNvCxnSpPr/>
      </xdr:nvCxnSpPr>
      <xdr:spPr>
        <a:xfrm>
          <a:off x="14592300" y="10161270"/>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149225</xdr:rowOff>
    </xdr:from>
    <xdr:to>
      <xdr:col>72</xdr:col>
      <xdr:colOff>38100</xdr:colOff>
      <xdr:row>59</xdr:row>
      <xdr:rowOff>79375</xdr:rowOff>
    </xdr:to>
    <xdr:sp macro="" textlink="">
      <xdr:nvSpPr>
        <xdr:cNvPr id="555" name="楕円 554">
          <a:extLst>
            <a:ext uri="{FF2B5EF4-FFF2-40B4-BE49-F238E27FC236}">
              <a16:creationId xmlns:a16="http://schemas.microsoft.com/office/drawing/2014/main" id="{B7583A21-7B7F-4661-B891-D0405A08F56B}"/>
            </a:ext>
          </a:extLst>
        </xdr:cNvPr>
        <xdr:cNvSpPr/>
      </xdr:nvSpPr>
      <xdr:spPr>
        <a:xfrm>
          <a:off x="13652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28575</xdr:rowOff>
    </xdr:from>
    <xdr:to>
      <xdr:col>76</xdr:col>
      <xdr:colOff>114300</xdr:colOff>
      <xdr:row>59</xdr:row>
      <xdr:rowOff>45720</xdr:rowOff>
    </xdr:to>
    <xdr:cxnSp macro="">
      <xdr:nvCxnSpPr>
        <xdr:cNvPr id="556" name="直線コネクタ 555">
          <a:extLst>
            <a:ext uri="{FF2B5EF4-FFF2-40B4-BE49-F238E27FC236}">
              <a16:creationId xmlns:a16="http://schemas.microsoft.com/office/drawing/2014/main" id="{BECDBE33-9DE5-46C8-B1DF-E4269B6414F8}"/>
            </a:ext>
          </a:extLst>
        </xdr:cNvPr>
        <xdr:cNvCxnSpPr/>
      </xdr:nvCxnSpPr>
      <xdr:spPr>
        <a:xfrm>
          <a:off x="13703300" y="101441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163513</xdr:rowOff>
    </xdr:from>
    <xdr:to>
      <xdr:col>67</xdr:col>
      <xdr:colOff>101600</xdr:colOff>
      <xdr:row>60</xdr:row>
      <xdr:rowOff>93663</xdr:rowOff>
    </xdr:to>
    <xdr:sp macro="" textlink="">
      <xdr:nvSpPr>
        <xdr:cNvPr id="557" name="楕円 556">
          <a:extLst>
            <a:ext uri="{FF2B5EF4-FFF2-40B4-BE49-F238E27FC236}">
              <a16:creationId xmlns:a16="http://schemas.microsoft.com/office/drawing/2014/main" id="{808126BC-0E7A-4720-B61D-16A348214B6E}"/>
            </a:ext>
          </a:extLst>
        </xdr:cNvPr>
        <xdr:cNvSpPr/>
      </xdr:nvSpPr>
      <xdr:spPr>
        <a:xfrm>
          <a:off x="12763500" y="1027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28575</xdr:rowOff>
    </xdr:from>
    <xdr:to>
      <xdr:col>71</xdr:col>
      <xdr:colOff>177800</xdr:colOff>
      <xdr:row>60</xdr:row>
      <xdr:rowOff>42863</xdr:rowOff>
    </xdr:to>
    <xdr:cxnSp macro="">
      <xdr:nvCxnSpPr>
        <xdr:cNvPr id="558" name="直線コネクタ 557">
          <a:extLst>
            <a:ext uri="{FF2B5EF4-FFF2-40B4-BE49-F238E27FC236}">
              <a16:creationId xmlns:a16="http://schemas.microsoft.com/office/drawing/2014/main" id="{3C6C9425-3EC7-40C8-9F2F-45989C3E6D1D}"/>
            </a:ext>
          </a:extLst>
        </xdr:cNvPr>
        <xdr:cNvCxnSpPr/>
      </xdr:nvCxnSpPr>
      <xdr:spPr>
        <a:xfrm flipV="1">
          <a:off x="12814300" y="10144125"/>
          <a:ext cx="889000" cy="18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16209</xdr:rowOff>
    </xdr:from>
    <xdr:ext cx="405111" cy="259045"/>
    <xdr:sp macro="" textlink="">
      <xdr:nvSpPr>
        <xdr:cNvPr id="559" name="n_1aveValue【学校施設】&#10;有形固定資産減価償却率">
          <a:extLst>
            <a:ext uri="{FF2B5EF4-FFF2-40B4-BE49-F238E27FC236}">
              <a16:creationId xmlns:a16="http://schemas.microsoft.com/office/drawing/2014/main" id="{CF5E79DA-A628-47C5-B36F-F56B8CFC2B70}"/>
            </a:ext>
          </a:extLst>
        </xdr:cNvPr>
        <xdr:cNvSpPr txBox="1"/>
      </xdr:nvSpPr>
      <xdr:spPr>
        <a:xfrm>
          <a:off x="15266044" y="10474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161942</xdr:rowOff>
    </xdr:from>
    <xdr:ext cx="405111" cy="259045"/>
    <xdr:sp macro="" textlink="">
      <xdr:nvSpPr>
        <xdr:cNvPr id="560" name="n_2aveValue【学校施設】&#10;有形固定資産減価償却率">
          <a:extLst>
            <a:ext uri="{FF2B5EF4-FFF2-40B4-BE49-F238E27FC236}">
              <a16:creationId xmlns:a16="http://schemas.microsoft.com/office/drawing/2014/main" id="{80954FE1-6C29-4ADF-89DA-476E09438491}"/>
            </a:ext>
          </a:extLst>
        </xdr:cNvPr>
        <xdr:cNvSpPr txBox="1"/>
      </xdr:nvSpPr>
      <xdr:spPr>
        <a:xfrm>
          <a:off x="143897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56215</xdr:rowOff>
    </xdr:from>
    <xdr:ext cx="405111" cy="259045"/>
    <xdr:sp macro="" textlink="">
      <xdr:nvSpPr>
        <xdr:cNvPr id="561" name="n_3aveValue【学校施設】&#10;有形固定資産減価償却率">
          <a:extLst>
            <a:ext uri="{FF2B5EF4-FFF2-40B4-BE49-F238E27FC236}">
              <a16:creationId xmlns:a16="http://schemas.microsoft.com/office/drawing/2014/main" id="{FDD3BBC8-75A0-4156-A237-5C4FDEF0D873}"/>
            </a:ext>
          </a:extLst>
        </xdr:cNvPr>
        <xdr:cNvSpPr txBox="1"/>
      </xdr:nvSpPr>
      <xdr:spPr>
        <a:xfrm>
          <a:off x="13500744" y="10514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96220</xdr:rowOff>
    </xdr:from>
    <xdr:ext cx="405111" cy="259045"/>
    <xdr:sp macro="" textlink="">
      <xdr:nvSpPr>
        <xdr:cNvPr id="562" name="n_4aveValue【学校施設】&#10;有形固定資産減価償却率">
          <a:extLst>
            <a:ext uri="{FF2B5EF4-FFF2-40B4-BE49-F238E27FC236}">
              <a16:creationId xmlns:a16="http://schemas.microsoft.com/office/drawing/2014/main" id="{07D12887-5D48-486A-837B-3493BF36674D}"/>
            </a:ext>
          </a:extLst>
        </xdr:cNvPr>
        <xdr:cNvSpPr txBox="1"/>
      </xdr:nvSpPr>
      <xdr:spPr>
        <a:xfrm>
          <a:off x="12611744" y="10554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127334</xdr:rowOff>
    </xdr:from>
    <xdr:ext cx="405111" cy="259045"/>
    <xdr:sp macro="" textlink="">
      <xdr:nvSpPr>
        <xdr:cNvPr id="563" name="n_1mainValue【学校施設】&#10;有形固定資産減価償却率">
          <a:extLst>
            <a:ext uri="{FF2B5EF4-FFF2-40B4-BE49-F238E27FC236}">
              <a16:creationId xmlns:a16="http://schemas.microsoft.com/office/drawing/2014/main" id="{DA339233-47F7-4070-8E71-50FC110B739A}"/>
            </a:ext>
          </a:extLst>
        </xdr:cNvPr>
        <xdr:cNvSpPr txBox="1"/>
      </xdr:nvSpPr>
      <xdr:spPr>
        <a:xfrm>
          <a:off x="15266044" y="9899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113047</xdr:rowOff>
    </xdr:from>
    <xdr:ext cx="405111" cy="259045"/>
    <xdr:sp macro="" textlink="">
      <xdr:nvSpPr>
        <xdr:cNvPr id="564" name="n_2mainValue【学校施設】&#10;有形固定資産減価償却率">
          <a:extLst>
            <a:ext uri="{FF2B5EF4-FFF2-40B4-BE49-F238E27FC236}">
              <a16:creationId xmlns:a16="http://schemas.microsoft.com/office/drawing/2014/main" id="{075D616D-2366-4A68-9FA6-8B0CABA41399}"/>
            </a:ext>
          </a:extLst>
        </xdr:cNvPr>
        <xdr:cNvSpPr txBox="1"/>
      </xdr:nvSpPr>
      <xdr:spPr>
        <a:xfrm>
          <a:off x="14389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95902</xdr:rowOff>
    </xdr:from>
    <xdr:ext cx="405111" cy="259045"/>
    <xdr:sp macro="" textlink="">
      <xdr:nvSpPr>
        <xdr:cNvPr id="565" name="n_3mainValue【学校施設】&#10;有形固定資産減価償却率">
          <a:extLst>
            <a:ext uri="{FF2B5EF4-FFF2-40B4-BE49-F238E27FC236}">
              <a16:creationId xmlns:a16="http://schemas.microsoft.com/office/drawing/2014/main" id="{0F27E3B9-F5CB-4585-9760-CD6151DCD48E}"/>
            </a:ext>
          </a:extLst>
        </xdr:cNvPr>
        <xdr:cNvSpPr txBox="1"/>
      </xdr:nvSpPr>
      <xdr:spPr>
        <a:xfrm>
          <a:off x="1350074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110190</xdr:rowOff>
    </xdr:from>
    <xdr:ext cx="405111" cy="259045"/>
    <xdr:sp macro="" textlink="">
      <xdr:nvSpPr>
        <xdr:cNvPr id="566" name="n_4mainValue【学校施設】&#10;有形固定資産減価償却率">
          <a:extLst>
            <a:ext uri="{FF2B5EF4-FFF2-40B4-BE49-F238E27FC236}">
              <a16:creationId xmlns:a16="http://schemas.microsoft.com/office/drawing/2014/main" id="{0E0F9BFB-C5CA-4310-8C03-094F8F0743E4}"/>
            </a:ext>
          </a:extLst>
        </xdr:cNvPr>
        <xdr:cNvSpPr txBox="1"/>
      </xdr:nvSpPr>
      <xdr:spPr>
        <a:xfrm>
          <a:off x="12611744" y="10054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E7ACB975-D5C0-4B2E-AF53-F3AAC26172F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E84EF4AA-87F7-4E30-AD27-B72B6F318B3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273AD127-E649-424F-9C39-86A1ACC8986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B1F3285A-74DD-41B6-BC22-5A08B56229C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6D73E6B6-572B-4660-B189-17A56F11970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3D0CC656-D9AC-4C6C-95F3-DEE61F66615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A14C01D9-4B68-4428-9389-A87FAD8FCF0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14935A92-74F6-454C-9207-4AA72CD3B5A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906B0980-F27D-4FB6-A696-559E97B6A8F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EE6CE5FA-33F4-4704-854F-91F3E3AB833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47F3591F-6DBF-432F-8378-B8A48ED2E35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E22C287C-DCF7-4234-A2A7-33099FAF6631}"/>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AD2EE715-A6D8-476F-8AC0-83F8309113C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835E1F44-08C2-4F09-B12C-4B8DB16CBF4A}"/>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F10D7487-6FE5-487D-BB97-41D88A191037}"/>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0299D42F-DC2E-4D9C-87AB-CB5CA4D7543A}"/>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71C5B7BA-1046-4242-B478-1A37DF6E4CE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5CF67DEC-07AF-4D40-9094-683BD92D7ED8}"/>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FF38515E-2943-480E-8F01-8D313C08CDD9}"/>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1A3E6E7C-86A3-4B7C-8B0F-582D11662359}"/>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E06E6630-F61A-4D52-9CF4-DBEFDAD97BED}"/>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785C992E-8A3D-4309-A90A-C3A397A5151C}"/>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E56CF254-3F68-4951-B0A7-7A6D90294783}"/>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CEDF8AB1-8A44-4A80-A11E-E97A05BDEDA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A15ACFDD-3ECB-421F-A7A5-448719DCDE5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8F694656-8A4B-4304-8540-8C3AAD66DDA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593" name="直線コネクタ 592">
          <a:extLst>
            <a:ext uri="{FF2B5EF4-FFF2-40B4-BE49-F238E27FC236}">
              <a16:creationId xmlns:a16="http://schemas.microsoft.com/office/drawing/2014/main" id="{48B75ADD-A65C-489F-8C6C-7F8BEF6C10FF}"/>
            </a:ext>
          </a:extLst>
        </xdr:cNvPr>
        <xdr:cNvCxnSpPr/>
      </xdr:nvCxnSpPr>
      <xdr:spPr>
        <a:xfrm flipV="1">
          <a:off x="22160864" y="9544594"/>
          <a:ext cx="0" cy="1481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4" name="【学校施設】&#10;一人当たり面積最小値テキスト">
          <a:extLst>
            <a:ext uri="{FF2B5EF4-FFF2-40B4-BE49-F238E27FC236}">
              <a16:creationId xmlns:a16="http://schemas.microsoft.com/office/drawing/2014/main" id="{2CF9C1C6-774E-4B24-AA37-8EE007CE35BA}"/>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5" name="直線コネクタ 594">
          <a:extLst>
            <a:ext uri="{FF2B5EF4-FFF2-40B4-BE49-F238E27FC236}">
              <a16:creationId xmlns:a16="http://schemas.microsoft.com/office/drawing/2014/main" id="{EAA356E4-A606-4C2C-A863-12FD4AA622CB}"/>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96" name="【学校施設】&#10;一人当たり面積最大値テキスト">
          <a:extLst>
            <a:ext uri="{FF2B5EF4-FFF2-40B4-BE49-F238E27FC236}">
              <a16:creationId xmlns:a16="http://schemas.microsoft.com/office/drawing/2014/main" id="{F6D5795A-D81E-4B93-B71E-15F2ABE73D83}"/>
            </a:ext>
          </a:extLst>
        </xdr:cNvPr>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7" name="直線コネクタ 596">
          <a:extLst>
            <a:ext uri="{FF2B5EF4-FFF2-40B4-BE49-F238E27FC236}">
              <a16:creationId xmlns:a16="http://schemas.microsoft.com/office/drawing/2014/main" id="{383F41F1-A4B9-4986-8AAD-CCAC85668594}"/>
            </a:ext>
          </a:extLst>
        </xdr:cNvPr>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137177</xdr:rowOff>
    </xdr:from>
    <xdr:ext cx="469744" cy="259045"/>
    <xdr:sp macro="" textlink="">
      <xdr:nvSpPr>
        <xdr:cNvPr id="598" name="【学校施設】&#10;一人当たり面積平均値テキスト">
          <a:extLst>
            <a:ext uri="{FF2B5EF4-FFF2-40B4-BE49-F238E27FC236}">
              <a16:creationId xmlns:a16="http://schemas.microsoft.com/office/drawing/2014/main" id="{F34FE42B-9603-469B-BD63-52A4C15E19E3}"/>
            </a:ext>
          </a:extLst>
        </xdr:cNvPr>
        <xdr:cNvSpPr txBox="1"/>
      </xdr:nvSpPr>
      <xdr:spPr>
        <a:xfrm>
          <a:off x="22199600" y="1025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599" name="フローチャート: 判断 598">
          <a:extLst>
            <a:ext uri="{FF2B5EF4-FFF2-40B4-BE49-F238E27FC236}">
              <a16:creationId xmlns:a16="http://schemas.microsoft.com/office/drawing/2014/main" id="{2C664538-DA31-4780-A033-3794097D162C}"/>
            </a:ext>
          </a:extLst>
        </xdr:cNvPr>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600" name="フローチャート: 判断 599">
          <a:extLst>
            <a:ext uri="{FF2B5EF4-FFF2-40B4-BE49-F238E27FC236}">
              <a16:creationId xmlns:a16="http://schemas.microsoft.com/office/drawing/2014/main" id="{24E40C8F-16FE-4873-AA90-1E79AA879F00}"/>
            </a:ext>
          </a:extLst>
        </xdr:cNvPr>
        <xdr:cNvSpPr/>
      </xdr:nvSpPr>
      <xdr:spPr>
        <a:xfrm>
          <a:off x="21272500" y="1028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601" name="フローチャート: 判断 600">
          <a:extLst>
            <a:ext uri="{FF2B5EF4-FFF2-40B4-BE49-F238E27FC236}">
              <a16:creationId xmlns:a16="http://schemas.microsoft.com/office/drawing/2014/main" id="{4C5CAFF8-59D0-453E-95FB-E3254977C0EA}"/>
            </a:ext>
          </a:extLst>
        </xdr:cNvPr>
        <xdr:cNvSpPr/>
      </xdr:nvSpPr>
      <xdr:spPr>
        <a:xfrm>
          <a:off x="20383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macro="" textlink="">
      <xdr:nvSpPr>
        <xdr:cNvPr id="602" name="フローチャート: 判断 601">
          <a:extLst>
            <a:ext uri="{FF2B5EF4-FFF2-40B4-BE49-F238E27FC236}">
              <a16:creationId xmlns:a16="http://schemas.microsoft.com/office/drawing/2014/main" id="{418394E2-C54E-495C-AE43-5BC91B9CECA2}"/>
            </a:ext>
          </a:extLst>
        </xdr:cNvPr>
        <xdr:cNvSpPr/>
      </xdr:nvSpPr>
      <xdr:spPr>
        <a:xfrm>
          <a:off x="19494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macro="" textlink="">
      <xdr:nvSpPr>
        <xdr:cNvPr id="603" name="フローチャート: 判断 602">
          <a:extLst>
            <a:ext uri="{FF2B5EF4-FFF2-40B4-BE49-F238E27FC236}">
              <a16:creationId xmlns:a16="http://schemas.microsoft.com/office/drawing/2014/main" id="{82DB5793-FFB0-4FDF-9E13-C5A2B30F37A4}"/>
            </a:ext>
          </a:extLst>
        </xdr:cNvPr>
        <xdr:cNvSpPr/>
      </xdr:nvSpPr>
      <xdr:spPr>
        <a:xfrm>
          <a:off x="18605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535A3CA5-4B3F-4C97-971F-B89393C65DA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6A96CDA6-F94D-4317-A211-FFD47EE4846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F025253E-4AA3-4C43-BF2D-A30B56182E8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C8C9706D-5DC9-42E2-84EE-CE682F63259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82702B3C-8573-4BC1-908E-A0D85534218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68943</xdr:rowOff>
    </xdr:from>
    <xdr:to>
      <xdr:col>116</xdr:col>
      <xdr:colOff>114300</xdr:colOff>
      <xdr:row>58</xdr:row>
      <xdr:rowOff>170543</xdr:rowOff>
    </xdr:to>
    <xdr:sp macro="" textlink="">
      <xdr:nvSpPr>
        <xdr:cNvPr id="609" name="楕円 608">
          <a:extLst>
            <a:ext uri="{FF2B5EF4-FFF2-40B4-BE49-F238E27FC236}">
              <a16:creationId xmlns:a16="http://schemas.microsoft.com/office/drawing/2014/main" id="{E0376AEB-30DB-4A48-AE91-2BFBB8D834A9}"/>
            </a:ext>
          </a:extLst>
        </xdr:cNvPr>
        <xdr:cNvSpPr/>
      </xdr:nvSpPr>
      <xdr:spPr>
        <a:xfrm>
          <a:off x="22110700" y="1001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91820</xdr:rowOff>
    </xdr:from>
    <xdr:ext cx="469744" cy="259045"/>
    <xdr:sp macro="" textlink="">
      <xdr:nvSpPr>
        <xdr:cNvPr id="610" name="【学校施設】&#10;一人当たり面積該当値テキスト">
          <a:extLst>
            <a:ext uri="{FF2B5EF4-FFF2-40B4-BE49-F238E27FC236}">
              <a16:creationId xmlns:a16="http://schemas.microsoft.com/office/drawing/2014/main" id="{6C311E36-9C56-4D4C-A133-CAC00190603C}"/>
            </a:ext>
          </a:extLst>
        </xdr:cNvPr>
        <xdr:cNvSpPr txBox="1"/>
      </xdr:nvSpPr>
      <xdr:spPr>
        <a:xfrm>
          <a:off x="22199600" y="986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86360</xdr:rowOff>
    </xdr:from>
    <xdr:to>
      <xdr:col>112</xdr:col>
      <xdr:colOff>38100</xdr:colOff>
      <xdr:row>59</xdr:row>
      <xdr:rowOff>16510</xdr:rowOff>
    </xdr:to>
    <xdr:sp macro="" textlink="">
      <xdr:nvSpPr>
        <xdr:cNvPr id="611" name="楕円 610">
          <a:extLst>
            <a:ext uri="{FF2B5EF4-FFF2-40B4-BE49-F238E27FC236}">
              <a16:creationId xmlns:a16="http://schemas.microsoft.com/office/drawing/2014/main" id="{DE5B4525-FA22-4E1D-B029-9055B568C9FA}"/>
            </a:ext>
          </a:extLst>
        </xdr:cNvPr>
        <xdr:cNvSpPr/>
      </xdr:nvSpPr>
      <xdr:spPr>
        <a:xfrm>
          <a:off x="21272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119743</xdr:rowOff>
    </xdr:from>
    <xdr:to>
      <xdr:col>116</xdr:col>
      <xdr:colOff>63500</xdr:colOff>
      <xdr:row>58</xdr:row>
      <xdr:rowOff>137160</xdr:rowOff>
    </xdr:to>
    <xdr:cxnSp macro="">
      <xdr:nvCxnSpPr>
        <xdr:cNvPr id="612" name="直線コネクタ 611">
          <a:extLst>
            <a:ext uri="{FF2B5EF4-FFF2-40B4-BE49-F238E27FC236}">
              <a16:creationId xmlns:a16="http://schemas.microsoft.com/office/drawing/2014/main" id="{E888B502-0CB7-49B5-9B46-432EFD2F181D}"/>
            </a:ext>
          </a:extLst>
        </xdr:cNvPr>
        <xdr:cNvCxnSpPr/>
      </xdr:nvCxnSpPr>
      <xdr:spPr>
        <a:xfrm flipV="1">
          <a:off x="21323300" y="10063843"/>
          <a:ext cx="8382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128815</xdr:rowOff>
    </xdr:from>
    <xdr:to>
      <xdr:col>107</xdr:col>
      <xdr:colOff>101600</xdr:colOff>
      <xdr:row>59</xdr:row>
      <xdr:rowOff>58965</xdr:rowOff>
    </xdr:to>
    <xdr:sp macro="" textlink="">
      <xdr:nvSpPr>
        <xdr:cNvPr id="613" name="楕円 612">
          <a:extLst>
            <a:ext uri="{FF2B5EF4-FFF2-40B4-BE49-F238E27FC236}">
              <a16:creationId xmlns:a16="http://schemas.microsoft.com/office/drawing/2014/main" id="{F645BAED-2FEB-4269-AB1A-A4D1DCC18C65}"/>
            </a:ext>
          </a:extLst>
        </xdr:cNvPr>
        <xdr:cNvSpPr/>
      </xdr:nvSpPr>
      <xdr:spPr>
        <a:xfrm>
          <a:off x="20383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137160</xdr:rowOff>
    </xdr:from>
    <xdr:to>
      <xdr:col>111</xdr:col>
      <xdr:colOff>177800</xdr:colOff>
      <xdr:row>59</xdr:row>
      <xdr:rowOff>8165</xdr:rowOff>
    </xdr:to>
    <xdr:cxnSp macro="">
      <xdr:nvCxnSpPr>
        <xdr:cNvPr id="614" name="直線コネクタ 613">
          <a:extLst>
            <a:ext uri="{FF2B5EF4-FFF2-40B4-BE49-F238E27FC236}">
              <a16:creationId xmlns:a16="http://schemas.microsoft.com/office/drawing/2014/main" id="{BD08FF72-5435-4C2E-A7D1-0861FDAA153D}"/>
            </a:ext>
          </a:extLst>
        </xdr:cNvPr>
        <xdr:cNvCxnSpPr/>
      </xdr:nvCxnSpPr>
      <xdr:spPr>
        <a:xfrm flipV="1">
          <a:off x="20434300" y="10081260"/>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149497</xdr:rowOff>
    </xdr:from>
    <xdr:to>
      <xdr:col>102</xdr:col>
      <xdr:colOff>165100</xdr:colOff>
      <xdr:row>59</xdr:row>
      <xdr:rowOff>79647</xdr:rowOff>
    </xdr:to>
    <xdr:sp macro="" textlink="">
      <xdr:nvSpPr>
        <xdr:cNvPr id="615" name="楕円 614">
          <a:extLst>
            <a:ext uri="{FF2B5EF4-FFF2-40B4-BE49-F238E27FC236}">
              <a16:creationId xmlns:a16="http://schemas.microsoft.com/office/drawing/2014/main" id="{2B8C2A19-4562-415E-8D48-690EE7DA77D5}"/>
            </a:ext>
          </a:extLst>
        </xdr:cNvPr>
        <xdr:cNvSpPr/>
      </xdr:nvSpPr>
      <xdr:spPr>
        <a:xfrm>
          <a:off x="19494500" y="1009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8165</xdr:rowOff>
    </xdr:from>
    <xdr:to>
      <xdr:col>107</xdr:col>
      <xdr:colOff>50800</xdr:colOff>
      <xdr:row>59</xdr:row>
      <xdr:rowOff>28847</xdr:rowOff>
    </xdr:to>
    <xdr:cxnSp macro="">
      <xdr:nvCxnSpPr>
        <xdr:cNvPr id="616" name="直線コネクタ 615">
          <a:extLst>
            <a:ext uri="{FF2B5EF4-FFF2-40B4-BE49-F238E27FC236}">
              <a16:creationId xmlns:a16="http://schemas.microsoft.com/office/drawing/2014/main" id="{5E97462D-912D-4B68-96AC-A4C8C3C0BB00}"/>
            </a:ext>
          </a:extLst>
        </xdr:cNvPr>
        <xdr:cNvCxnSpPr/>
      </xdr:nvCxnSpPr>
      <xdr:spPr>
        <a:xfrm flipV="1">
          <a:off x="19545300" y="10123715"/>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162560</xdr:rowOff>
    </xdr:from>
    <xdr:to>
      <xdr:col>98</xdr:col>
      <xdr:colOff>38100</xdr:colOff>
      <xdr:row>59</xdr:row>
      <xdr:rowOff>92710</xdr:rowOff>
    </xdr:to>
    <xdr:sp macro="" textlink="">
      <xdr:nvSpPr>
        <xdr:cNvPr id="617" name="楕円 616">
          <a:extLst>
            <a:ext uri="{FF2B5EF4-FFF2-40B4-BE49-F238E27FC236}">
              <a16:creationId xmlns:a16="http://schemas.microsoft.com/office/drawing/2014/main" id="{F0705AA4-EF65-43C2-9E13-F6DC3D0E041C}"/>
            </a:ext>
          </a:extLst>
        </xdr:cNvPr>
        <xdr:cNvSpPr/>
      </xdr:nvSpPr>
      <xdr:spPr>
        <a:xfrm>
          <a:off x="18605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28847</xdr:rowOff>
    </xdr:from>
    <xdr:to>
      <xdr:col>102</xdr:col>
      <xdr:colOff>114300</xdr:colOff>
      <xdr:row>59</xdr:row>
      <xdr:rowOff>41910</xdr:rowOff>
    </xdr:to>
    <xdr:cxnSp macro="">
      <xdr:nvCxnSpPr>
        <xdr:cNvPr id="618" name="直線コネクタ 617">
          <a:extLst>
            <a:ext uri="{FF2B5EF4-FFF2-40B4-BE49-F238E27FC236}">
              <a16:creationId xmlns:a16="http://schemas.microsoft.com/office/drawing/2014/main" id="{D15C1B08-BB3A-4D87-8529-67A3630A0F4D}"/>
            </a:ext>
          </a:extLst>
        </xdr:cNvPr>
        <xdr:cNvCxnSpPr/>
      </xdr:nvCxnSpPr>
      <xdr:spPr>
        <a:xfrm flipV="1">
          <a:off x="18656300" y="1014439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86558</xdr:rowOff>
    </xdr:from>
    <xdr:ext cx="469744" cy="259045"/>
    <xdr:sp macro="" textlink="">
      <xdr:nvSpPr>
        <xdr:cNvPr id="619" name="n_1aveValue【学校施設】&#10;一人当たり面積">
          <a:extLst>
            <a:ext uri="{FF2B5EF4-FFF2-40B4-BE49-F238E27FC236}">
              <a16:creationId xmlns:a16="http://schemas.microsoft.com/office/drawing/2014/main" id="{ABDDE200-B56C-4609-BBC7-1C158FC2C66A}"/>
            </a:ext>
          </a:extLst>
        </xdr:cNvPr>
        <xdr:cNvSpPr txBox="1"/>
      </xdr:nvSpPr>
      <xdr:spPr>
        <a:xfrm>
          <a:off x="21075727" y="10373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84381</xdr:rowOff>
    </xdr:from>
    <xdr:ext cx="469744" cy="259045"/>
    <xdr:sp macro="" textlink="">
      <xdr:nvSpPr>
        <xdr:cNvPr id="620" name="n_2aveValue【学校施設】&#10;一人当たり面積">
          <a:extLst>
            <a:ext uri="{FF2B5EF4-FFF2-40B4-BE49-F238E27FC236}">
              <a16:creationId xmlns:a16="http://schemas.microsoft.com/office/drawing/2014/main" id="{39E166D5-53C9-4F73-8B64-498B4F8B83ED}"/>
            </a:ext>
          </a:extLst>
        </xdr:cNvPr>
        <xdr:cNvSpPr txBox="1"/>
      </xdr:nvSpPr>
      <xdr:spPr>
        <a:xfrm>
          <a:off x="20199427" y="1037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100710</xdr:rowOff>
    </xdr:from>
    <xdr:ext cx="469744" cy="259045"/>
    <xdr:sp macro="" textlink="">
      <xdr:nvSpPr>
        <xdr:cNvPr id="621" name="n_3aveValue【学校施設】&#10;一人当たり面積">
          <a:extLst>
            <a:ext uri="{FF2B5EF4-FFF2-40B4-BE49-F238E27FC236}">
              <a16:creationId xmlns:a16="http://schemas.microsoft.com/office/drawing/2014/main" id="{3AE2D9D5-BB76-4ABE-9C3F-56E4BFA20933}"/>
            </a:ext>
          </a:extLst>
        </xdr:cNvPr>
        <xdr:cNvSpPr txBox="1"/>
      </xdr:nvSpPr>
      <xdr:spPr>
        <a:xfrm>
          <a:off x="19310427" y="1038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129012</xdr:rowOff>
    </xdr:from>
    <xdr:ext cx="469744" cy="259045"/>
    <xdr:sp macro="" textlink="">
      <xdr:nvSpPr>
        <xdr:cNvPr id="622" name="n_4aveValue【学校施設】&#10;一人当たり面積">
          <a:extLst>
            <a:ext uri="{FF2B5EF4-FFF2-40B4-BE49-F238E27FC236}">
              <a16:creationId xmlns:a16="http://schemas.microsoft.com/office/drawing/2014/main" id="{D5796EEB-3E32-48A1-B9AB-EDC5AE95E020}"/>
            </a:ext>
          </a:extLst>
        </xdr:cNvPr>
        <xdr:cNvSpPr txBox="1"/>
      </xdr:nvSpPr>
      <xdr:spPr>
        <a:xfrm>
          <a:off x="18421427" y="1041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33037</xdr:rowOff>
    </xdr:from>
    <xdr:ext cx="469744" cy="259045"/>
    <xdr:sp macro="" textlink="">
      <xdr:nvSpPr>
        <xdr:cNvPr id="623" name="n_1mainValue【学校施設】&#10;一人当たり面積">
          <a:extLst>
            <a:ext uri="{FF2B5EF4-FFF2-40B4-BE49-F238E27FC236}">
              <a16:creationId xmlns:a16="http://schemas.microsoft.com/office/drawing/2014/main" id="{A8364D30-A49F-49E7-AB7B-39154A0BC82E}"/>
            </a:ext>
          </a:extLst>
        </xdr:cNvPr>
        <xdr:cNvSpPr txBox="1"/>
      </xdr:nvSpPr>
      <xdr:spPr>
        <a:xfrm>
          <a:off x="21075727" y="980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75492</xdr:rowOff>
    </xdr:from>
    <xdr:ext cx="469744" cy="259045"/>
    <xdr:sp macro="" textlink="">
      <xdr:nvSpPr>
        <xdr:cNvPr id="624" name="n_2mainValue【学校施設】&#10;一人当たり面積">
          <a:extLst>
            <a:ext uri="{FF2B5EF4-FFF2-40B4-BE49-F238E27FC236}">
              <a16:creationId xmlns:a16="http://schemas.microsoft.com/office/drawing/2014/main" id="{8E50DF14-7228-4C59-AD53-CC1E32144614}"/>
            </a:ext>
          </a:extLst>
        </xdr:cNvPr>
        <xdr:cNvSpPr txBox="1"/>
      </xdr:nvSpPr>
      <xdr:spPr>
        <a:xfrm>
          <a:off x="20199427" y="984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96174</xdr:rowOff>
    </xdr:from>
    <xdr:ext cx="469744" cy="259045"/>
    <xdr:sp macro="" textlink="">
      <xdr:nvSpPr>
        <xdr:cNvPr id="625" name="n_3mainValue【学校施設】&#10;一人当たり面積">
          <a:extLst>
            <a:ext uri="{FF2B5EF4-FFF2-40B4-BE49-F238E27FC236}">
              <a16:creationId xmlns:a16="http://schemas.microsoft.com/office/drawing/2014/main" id="{A0DC5826-6518-49B4-8D68-78C8B0BA51D4}"/>
            </a:ext>
          </a:extLst>
        </xdr:cNvPr>
        <xdr:cNvSpPr txBox="1"/>
      </xdr:nvSpPr>
      <xdr:spPr>
        <a:xfrm>
          <a:off x="19310427" y="986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109237</xdr:rowOff>
    </xdr:from>
    <xdr:ext cx="469744" cy="259045"/>
    <xdr:sp macro="" textlink="">
      <xdr:nvSpPr>
        <xdr:cNvPr id="626" name="n_4mainValue【学校施設】&#10;一人当たり面積">
          <a:extLst>
            <a:ext uri="{FF2B5EF4-FFF2-40B4-BE49-F238E27FC236}">
              <a16:creationId xmlns:a16="http://schemas.microsoft.com/office/drawing/2014/main" id="{341C5E80-CFF5-4DBC-8F08-287E8E209E66}"/>
            </a:ext>
          </a:extLst>
        </xdr:cNvPr>
        <xdr:cNvSpPr txBox="1"/>
      </xdr:nvSpPr>
      <xdr:spPr>
        <a:xfrm>
          <a:off x="18421427" y="988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7DA52630-6905-4092-9793-B6F861B38C4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90FCB426-38EB-4588-B1BE-D374D36EC9F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B7AA0F67-570D-477D-93A7-DE788FD9DB5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E377703C-4704-4447-9220-353EAF353B6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5B09E92E-3A06-4598-9834-86866C28E0A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3B280406-9C55-4D2A-B1AB-416A297EC36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6A6BA4EC-9E57-4AAC-B71C-17ACDF06E17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45DA5F3E-7B1F-4618-B523-570769F3ADF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7BCAE977-72C1-49D2-AACB-BADF7BB6A9D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A4A273EC-F964-4FE4-8471-0CCDCE9DA36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90061117-D2F5-4F48-86B1-D887E286B92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83102CD8-B06E-4AC9-A932-B1F28B16433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8963E4D4-86C8-443E-A9FD-5F75252756F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A15BEF61-D1DD-4D15-8F17-7B622FF4E25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28047293-C1CC-4089-97C8-F415E20C774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CD3F9AA5-382A-4ED1-BF88-0FADFB7C4F6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94E5610F-417E-4B33-8840-C0D1CC28410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4D648494-BA32-413D-9D36-5715C42F0CC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C01B965C-08B3-4803-90E6-371F129D8D6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5144ED58-072A-40D2-B357-995833BBDF1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9BE9CA25-CBD4-4003-AF20-5005BFCB28F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14560033-7013-4690-84B8-DD0CE7AB1CC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64641537-ACFC-4C97-AABA-B17D92BDB8C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3881FC1F-1DCF-416A-BF9E-2C28C40BC9A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651" name="直線コネクタ 650">
          <a:extLst>
            <a:ext uri="{FF2B5EF4-FFF2-40B4-BE49-F238E27FC236}">
              <a16:creationId xmlns:a16="http://schemas.microsoft.com/office/drawing/2014/main" id="{476ED419-0A89-4330-BBB9-C0925A8DA98F}"/>
            </a:ext>
          </a:extLst>
        </xdr:cNvPr>
        <xdr:cNvCxnSpPr/>
      </xdr:nvCxnSpPr>
      <xdr:spPr>
        <a:xfrm flipV="1">
          <a:off x="16318864" y="134835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児童館】&#10;有形固定資産減価償却率最小値テキスト">
          <a:extLst>
            <a:ext uri="{FF2B5EF4-FFF2-40B4-BE49-F238E27FC236}">
              <a16:creationId xmlns:a16="http://schemas.microsoft.com/office/drawing/2014/main" id="{BA5B7230-5EB2-45A6-8799-BB89F09ED381}"/>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a:extLst>
            <a:ext uri="{FF2B5EF4-FFF2-40B4-BE49-F238E27FC236}">
              <a16:creationId xmlns:a16="http://schemas.microsoft.com/office/drawing/2014/main" id="{F69E2D89-EAD4-47A8-80B7-56A046ED6A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654" name="【児童館】&#10;有形固定資産減価償却率最大値テキスト">
          <a:extLst>
            <a:ext uri="{FF2B5EF4-FFF2-40B4-BE49-F238E27FC236}">
              <a16:creationId xmlns:a16="http://schemas.microsoft.com/office/drawing/2014/main" id="{408E3C74-B75E-4F3D-8F27-9161F8FF581C}"/>
            </a:ext>
          </a:extLst>
        </xdr:cNvPr>
        <xdr:cNvSpPr txBox="1"/>
      </xdr:nvSpPr>
      <xdr:spPr>
        <a:xfrm>
          <a:off x="16357600"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655" name="直線コネクタ 654">
          <a:extLst>
            <a:ext uri="{FF2B5EF4-FFF2-40B4-BE49-F238E27FC236}">
              <a16:creationId xmlns:a16="http://schemas.microsoft.com/office/drawing/2014/main" id="{D892E9AC-C0DB-4CED-905E-8E8858EBD202}"/>
            </a:ext>
          </a:extLst>
        </xdr:cNvPr>
        <xdr:cNvCxnSpPr/>
      </xdr:nvCxnSpPr>
      <xdr:spPr>
        <a:xfrm>
          <a:off x="16230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38116</xdr:rowOff>
    </xdr:from>
    <xdr:ext cx="405111" cy="259045"/>
    <xdr:sp macro="" textlink="">
      <xdr:nvSpPr>
        <xdr:cNvPr id="656" name="【児童館】&#10;有形固定資産減価償却率平均値テキスト">
          <a:extLst>
            <a:ext uri="{FF2B5EF4-FFF2-40B4-BE49-F238E27FC236}">
              <a16:creationId xmlns:a16="http://schemas.microsoft.com/office/drawing/2014/main" id="{A05CD0DD-09B4-4128-B483-199315F7FDBE}"/>
            </a:ext>
          </a:extLst>
        </xdr:cNvPr>
        <xdr:cNvSpPr txBox="1"/>
      </xdr:nvSpPr>
      <xdr:spPr>
        <a:xfrm>
          <a:off x="16357600" y="13925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657" name="フローチャート: 判断 656">
          <a:extLst>
            <a:ext uri="{FF2B5EF4-FFF2-40B4-BE49-F238E27FC236}">
              <a16:creationId xmlns:a16="http://schemas.microsoft.com/office/drawing/2014/main" id="{32A2475F-CF83-4AE2-8AC5-59FD06ED1FAD}"/>
            </a:ext>
          </a:extLst>
        </xdr:cNvPr>
        <xdr:cNvSpPr/>
      </xdr:nvSpPr>
      <xdr:spPr>
        <a:xfrm>
          <a:off x="162687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658" name="フローチャート: 判断 657">
          <a:extLst>
            <a:ext uri="{FF2B5EF4-FFF2-40B4-BE49-F238E27FC236}">
              <a16:creationId xmlns:a16="http://schemas.microsoft.com/office/drawing/2014/main" id="{D7E11A6C-F7DB-4DA8-9D4D-BFA033D9C587}"/>
            </a:ext>
          </a:extLst>
        </xdr:cNvPr>
        <xdr:cNvSpPr/>
      </xdr:nvSpPr>
      <xdr:spPr>
        <a:xfrm>
          <a:off x="15430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659" name="フローチャート: 判断 658">
          <a:extLst>
            <a:ext uri="{FF2B5EF4-FFF2-40B4-BE49-F238E27FC236}">
              <a16:creationId xmlns:a16="http://schemas.microsoft.com/office/drawing/2014/main" id="{C251DD7F-7610-4F98-8AD6-3E0C7E08B0DD}"/>
            </a:ext>
          </a:extLst>
        </xdr:cNvPr>
        <xdr:cNvSpPr/>
      </xdr:nvSpPr>
      <xdr:spPr>
        <a:xfrm>
          <a:off x="14541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120650</xdr:rowOff>
    </xdr:from>
    <xdr:to>
      <xdr:col>72</xdr:col>
      <xdr:colOff>38100</xdr:colOff>
      <xdr:row>82</xdr:row>
      <xdr:rowOff>50800</xdr:rowOff>
    </xdr:to>
    <xdr:sp macro="" textlink="">
      <xdr:nvSpPr>
        <xdr:cNvPr id="660" name="フローチャート: 判断 659">
          <a:extLst>
            <a:ext uri="{FF2B5EF4-FFF2-40B4-BE49-F238E27FC236}">
              <a16:creationId xmlns:a16="http://schemas.microsoft.com/office/drawing/2014/main" id="{E5AA971C-461D-4B7C-AE58-9293E2840DD9}"/>
            </a:ext>
          </a:extLst>
        </xdr:cNvPr>
        <xdr:cNvSpPr/>
      </xdr:nvSpPr>
      <xdr:spPr>
        <a:xfrm>
          <a:off x="1365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661" name="フローチャート: 判断 660">
          <a:extLst>
            <a:ext uri="{FF2B5EF4-FFF2-40B4-BE49-F238E27FC236}">
              <a16:creationId xmlns:a16="http://schemas.microsoft.com/office/drawing/2014/main" id="{9B7CEC15-B8AD-47EB-9039-5B7003741269}"/>
            </a:ext>
          </a:extLst>
        </xdr:cNvPr>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7BF994E1-4B44-41FF-B7F2-24B555B0C26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44190B36-9C43-4B35-9EF0-F91656A34BD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CDB64333-D764-4E0B-BF3D-A5DBB76D856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89A4D88C-D8F2-4FDA-B1B3-E6695594733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1B1E4647-AF8E-4929-93E0-3D3611C7937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128270</xdr:rowOff>
    </xdr:from>
    <xdr:to>
      <xdr:col>85</xdr:col>
      <xdr:colOff>177800</xdr:colOff>
      <xdr:row>81</xdr:row>
      <xdr:rowOff>58420</xdr:rowOff>
    </xdr:to>
    <xdr:sp macro="" textlink="">
      <xdr:nvSpPr>
        <xdr:cNvPr id="667" name="楕円 666">
          <a:extLst>
            <a:ext uri="{FF2B5EF4-FFF2-40B4-BE49-F238E27FC236}">
              <a16:creationId xmlns:a16="http://schemas.microsoft.com/office/drawing/2014/main" id="{E8CA0D45-E190-4F87-AE67-BCEFA8836A11}"/>
            </a:ext>
          </a:extLst>
        </xdr:cNvPr>
        <xdr:cNvSpPr/>
      </xdr:nvSpPr>
      <xdr:spPr>
        <a:xfrm>
          <a:off x="16268700" y="1384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151147</xdr:rowOff>
    </xdr:from>
    <xdr:ext cx="405111" cy="259045"/>
    <xdr:sp macro="" textlink="">
      <xdr:nvSpPr>
        <xdr:cNvPr id="668" name="【児童館】&#10;有形固定資産減価償却率該当値テキスト">
          <a:extLst>
            <a:ext uri="{FF2B5EF4-FFF2-40B4-BE49-F238E27FC236}">
              <a16:creationId xmlns:a16="http://schemas.microsoft.com/office/drawing/2014/main" id="{0EDE76CE-68BA-4B6B-81C3-042D01B40B3C}"/>
            </a:ext>
          </a:extLst>
        </xdr:cNvPr>
        <xdr:cNvSpPr txBox="1"/>
      </xdr:nvSpPr>
      <xdr:spPr>
        <a:xfrm>
          <a:off x="16357600"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52070</xdr:rowOff>
    </xdr:from>
    <xdr:to>
      <xdr:col>81</xdr:col>
      <xdr:colOff>101600</xdr:colOff>
      <xdr:row>80</xdr:row>
      <xdr:rowOff>153670</xdr:rowOff>
    </xdr:to>
    <xdr:sp macro="" textlink="">
      <xdr:nvSpPr>
        <xdr:cNvPr id="669" name="楕円 668">
          <a:extLst>
            <a:ext uri="{FF2B5EF4-FFF2-40B4-BE49-F238E27FC236}">
              <a16:creationId xmlns:a16="http://schemas.microsoft.com/office/drawing/2014/main" id="{6619B7A2-A32F-4DB3-B059-8EB55D89FAF8}"/>
            </a:ext>
          </a:extLst>
        </xdr:cNvPr>
        <xdr:cNvSpPr/>
      </xdr:nvSpPr>
      <xdr:spPr>
        <a:xfrm>
          <a:off x="154305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102870</xdr:rowOff>
    </xdr:from>
    <xdr:to>
      <xdr:col>85</xdr:col>
      <xdr:colOff>127000</xdr:colOff>
      <xdr:row>81</xdr:row>
      <xdr:rowOff>7620</xdr:rowOff>
    </xdr:to>
    <xdr:cxnSp macro="">
      <xdr:nvCxnSpPr>
        <xdr:cNvPr id="670" name="直線コネクタ 669">
          <a:extLst>
            <a:ext uri="{FF2B5EF4-FFF2-40B4-BE49-F238E27FC236}">
              <a16:creationId xmlns:a16="http://schemas.microsoft.com/office/drawing/2014/main" id="{0D653D7A-247B-4BDA-A74A-B1655B33FC0F}"/>
            </a:ext>
          </a:extLst>
        </xdr:cNvPr>
        <xdr:cNvCxnSpPr/>
      </xdr:nvCxnSpPr>
      <xdr:spPr>
        <a:xfrm>
          <a:off x="15481300" y="1381887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57786</xdr:rowOff>
    </xdr:from>
    <xdr:to>
      <xdr:col>76</xdr:col>
      <xdr:colOff>165100</xdr:colOff>
      <xdr:row>82</xdr:row>
      <xdr:rowOff>159386</xdr:rowOff>
    </xdr:to>
    <xdr:sp macro="" textlink="">
      <xdr:nvSpPr>
        <xdr:cNvPr id="671" name="楕円 670">
          <a:extLst>
            <a:ext uri="{FF2B5EF4-FFF2-40B4-BE49-F238E27FC236}">
              <a16:creationId xmlns:a16="http://schemas.microsoft.com/office/drawing/2014/main" id="{B2B2AF08-A462-4569-90B4-233BAAF47143}"/>
            </a:ext>
          </a:extLst>
        </xdr:cNvPr>
        <xdr:cNvSpPr/>
      </xdr:nvSpPr>
      <xdr:spPr>
        <a:xfrm>
          <a:off x="14541500" y="1411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102870</xdr:rowOff>
    </xdr:from>
    <xdr:to>
      <xdr:col>81</xdr:col>
      <xdr:colOff>50800</xdr:colOff>
      <xdr:row>82</xdr:row>
      <xdr:rowOff>108586</xdr:rowOff>
    </xdr:to>
    <xdr:cxnSp macro="">
      <xdr:nvCxnSpPr>
        <xdr:cNvPr id="672" name="直線コネクタ 671">
          <a:extLst>
            <a:ext uri="{FF2B5EF4-FFF2-40B4-BE49-F238E27FC236}">
              <a16:creationId xmlns:a16="http://schemas.microsoft.com/office/drawing/2014/main" id="{624A55C3-37FE-46C6-A5C6-73C6FC3AA16E}"/>
            </a:ext>
          </a:extLst>
        </xdr:cNvPr>
        <xdr:cNvCxnSpPr/>
      </xdr:nvCxnSpPr>
      <xdr:spPr>
        <a:xfrm flipV="1">
          <a:off x="14592300" y="13818870"/>
          <a:ext cx="889000" cy="34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29211</xdr:rowOff>
    </xdr:from>
    <xdr:to>
      <xdr:col>72</xdr:col>
      <xdr:colOff>38100</xdr:colOff>
      <xdr:row>82</xdr:row>
      <xdr:rowOff>130811</xdr:rowOff>
    </xdr:to>
    <xdr:sp macro="" textlink="">
      <xdr:nvSpPr>
        <xdr:cNvPr id="673" name="楕円 672">
          <a:extLst>
            <a:ext uri="{FF2B5EF4-FFF2-40B4-BE49-F238E27FC236}">
              <a16:creationId xmlns:a16="http://schemas.microsoft.com/office/drawing/2014/main" id="{F6A49B98-081E-4D2F-A55B-61713E7509B3}"/>
            </a:ext>
          </a:extLst>
        </xdr:cNvPr>
        <xdr:cNvSpPr/>
      </xdr:nvSpPr>
      <xdr:spPr>
        <a:xfrm>
          <a:off x="13652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80011</xdr:rowOff>
    </xdr:from>
    <xdr:to>
      <xdr:col>76</xdr:col>
      <xdr:colOff>114300</xdr:colOff>
      <xdr:row>82</xdr:row>
      <xdr:rowOff>108586</xdr:rowOff>
    </xdr:to>
    <xdr:cxnSp macro="">
      <xdr:nvCxnSpPr>
        <xdr:cNvPr id="674" name="直線コネクタ 673">
          <a:extLst>
            <a:ext uri="{FF2B5EF4-FFF2-40B4-BE49-F238E27FC236}">
              <a16:creationId xmlns:a16="http://schemas.microsoft.com/office/drawing/2014/main" id="{3DB01538-C707-41A4-8289-AC206CB5DE3E}"/>
            </a:ext>
          </a:extLst>
        </xdr:cNvPr>
        <xdr:cNvCxnSpPr/>
      </xdr:nvCxnSpPr>
      <xdr:spPr>
        <a:xfrm>
          <a:off x="13703300" y="1413891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48261</xdr:rowOff>
    </xdr:from>
    <xdr:to>
      <xdr:col>67</xdr:col>
      <xdr:colOff>101600</xdr:colOff>
      <xdr:row>82</xdr:row>
      <xdr:rowOff>149861</xdr:rowOff>
    </xdr:to>
    <xdr:sp macro="" textlink="">
      <xdr:nvSpPr>
        <xdr:cNvPr id="675" name="楕円 674">
          <a:extLst>
            <a:ext uri="{FF2B5EF4-FFF2-40B4-BE49-F238E27FC236}">
              <a16:creationId xmlns:a16="http://schemas.microsoft.com/office/drawing/2014/main" id="{B72D049A-87C9-4EDB-A430-BCB92D85EC3E}"/>
            </a:ext>
          </a:extLst>
        </xdr:cNvPr>
        <xdr:cNvSpPr/>
      </xdr:nvSpPr>
      <xdr:spPr>
        <a:xfrm>
          <a:off x="12763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80011</xdr:rowOff>
    </xdr:from>
    <xdr:to>
      <xdr:col>71</xdr:col>
      <xdr:colOff>177800</xdr:colOff>
      <xdr:row>82</xdr:row>
      <xdr:rowOff>99061</xdr:rowOff>
    </xdr:to>
    <xdr:cxnSp macro="">
      <xdr:nvCxnSpPr>
        <xdr:cNvPr id="676" name="直線コネクタ 675">
          <a:extLst>
            <a:ext uri="{FF2B5EF4-FFF2-40B4-BE49-F238E27FC236}">
              <a16:creationId xmlns:a16="http://schemas.microsoft.com/office/drawing/2014/main" id="{21CE43C6-89C0-49C9-AAEA-E63AA577C3AA}"/>
            </a:ext>
          </a:extLst>
        </xdr:cNvPr>
        <xdr:cNvCxnSpPr/>
      </xdr:nvCxnSpPr>
      <xdr:spPr>
        <a:xfrm flipV="1">
          <a:off x="12814300" y="141389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158132</xdr:rowOff>
    </xdr:from>
    <xdr:ext cx="405111" cy="259045"/>
    <xdr:sp macro="" textlink="">
      <xdr:nvSpPr>
        <xdr:cNvPr id="677" name="n_1aveValue【児童館】&#10;有形固定資産減価償却率">
          <a:extLst>
            <a:ext uri="{FF2B5EF4-FFF2-40B4-BE49-F238E27FC236}">
              <a16:creationId xmlns:a16="http://schemas.microsoft.com/office/drawing/2014/main" id="{E3BA6F24-50FC-4035-8E9A-94E81E6706A8}"/>
            </a:ext>
          </a:extLst>
        </xdr:cNvPr>
        <xdr:cNvSpPr txBox="1"/>
      </xdr:nvSpPr>
      <xdr:spPr>
        <a:xfrm>
          <a:off x="15266044" y="1404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678" name="n_2aveValue【児童館】&#10;有形固定資産減価償却率">
          <a:extLst>
            <a:ext uri="{FF2B5EF4-FFF2-40B4-BE49-F238E27FC236}">
              <a16:creationId xmlns:a16="http://schemas.microsoft.com/office/drawing/2014/main" id="{6B689B1D-ADFF-4EDD-B73F-D107A2DB0FD7}"/>
            </a:ext>
          </a:extLst>
        </xdr:cNvPr>
        <xdr:cNvSpPr txBox="1"/>
      </xdr:nvSpPr>
      <xdr:spPr>
        <a:xfrm>
          <a:off x="14389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67327</xdr:rowOff>
    </xdr:from>
    <xdr:ext cx="405111" cy="259045"/>
    <xdr:sp macro="" textlink="">
      <xdr:nvSpPr>
        <xdr:cNvPr id="679" name="n_3aveValue【児童館】&#10;有形固定資産減価償却率">
          <a:extLst>
            <a:ext uri="{FF2B5EF4-FFF2-40B4-BE49-F238E27FC236}">
              <a16:creationId xmlns:a16="http://schemas.microsoft.com/office/drawing/2014/main" id="{813115BB-3A12-4A33-9B63-67768005571B}"/>
            </a:ext>
          </a:extLst>
        </xdr:cNvPr>
        <xdr:cNvSpPr txBox="1"/>
      </xdr:nvSpPr>
      <xdr:spPr>
        <a:xfrm>
          <a:off x="13500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macro="" textlink="">
      <xdr:nvSpPr>
        <xdr:cNvPr id="680" name="n_4aveValue【児童館】&#10;有形固定資産減価償却率">
          <a:extLst>
            <a:ext uri="{FF2B5EF4-FFF2-40B4-BE49-F238E27FC236}">
              <a16:creationId xmlns:a16="http://schemas.microsoft.com/office/drawing/2014/main" id="{F36CAAD0-95C2-4689-9DBC-65C49EC42B51}"/>
            </a:ext>
          </a:extLst>
        </xdr:cNvPr>
        <xdr:cNvSpPr txBox="1"/>
      </xdr:nvSpPr>
      <xdr:spPr>
        <a:xfrm>
          <a:off x="12611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170197</xdr:rowOff>
    </xdr:from>
    <xdr:ext cx="405111" cy="259045"/>
    <xdr:sp macro="" textlink="">
      <xdr:nvSpPr>
        <xdr:cNvPr id="681" name="n_1mainValue【児童館】&#10;有形固定資産減価償却率">
          <a:extLst>
            <a:ext uri="{FF2B5EF4-FFF2-40B4-BE49-F238E27FC236}">
              <a16:creationId xmlns:a16="http://schemas.microsoft.com/office/drawing/2014/main" id="{A89A8B47-CDF5-4303-BECA-0DB09724B5D2}"/>
            </a:ext>
          </a:extLst>
        </xdr:cNvPr>
        <xdr:cNvSpPr txBox="1"/>
      </xdr:nvSpPr>
      <xdr:spPr>
        <a:xfrm>
          <a:off x="152660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150513</xdr:rowOff>
    </xdr:from>
    <xdr:ext cx="405111" cy="259045"/>
    <xdr:sp macro="" textlink="">
      <xdr:nvSpPr>
        <xdr:cNvPr id="682" name="n_2mainValue【児童館】&#10;有形固定資産減価償却率">
          <a:extLst>
            <a:ext uri="{FF2B5EF4-FFF2-40B4-BE49-F238E27FC236}">
              <a16:creationId xmlns:a16="http://schemas.microsoft.com/office/drawing/2014/main" id="{582A2FB8-BB9B-4724-9588-DC91CCE193B5}"/>
            </a:ext>
          </a:extLst>
        </xdr:cNvPr>
        <xdr:cNvSpPr txBox="1"/>
      </xdr:nvSpPr>
      <xdr:spPr>
        <a:xfrm>
          <a:off x="143897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121938</xdr:rowOff>
    </xdr:from>
    <xdr:ext cx="405111" cy="259045"/>
    <xdr:sp macro="" textlink="">
      <xdr:nvSpPr>
        <xdr:cNvPr id="683" name="n_3mainValue【児童館】&#10;有形固定資産減価償却率">
          <a:extLst>
            <a:ext uri="{FF2B5EF4-FFF2-40B4-BE49-F238E27FC236}">
              <a16:creationId xmlns:a16="http://schemas.microsoft.com/office/drawing/2014/main" id="{0E926931-180A-4DEE-9149-9CEAE42C08F7}"/>
            </a:ext>
          </a:extLst>
        </xdr:cNvPr>
        <xdr:cNvSpPr txBox="1"/>
      </xdr:nvSpPr>
      <xdr:spPr>
        <a:xfrm>
          <a:off x="135007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140988</xdr:rowOff>
    </xdr:from>
    <xdr:ext cx="405111" cy="259045"/>
    <xdr:sp macro="" textlink="">
      <xdr:nvSpPr>
        <xdr:cNvPr id="684" name="n_4mainValue【児童館】&#10;有形固定資産減価償却率">
          <a:extLst>
            <a:ext uri="{FF2B5EF4-FFF2-40B4-BE49-F238E27FC236}">
              <a16:creationId xmlns:a16="http://schemas.microsoft.com/office/drawing/2014/main" id="{54682154-3D99-4E0A-9AAB-DC1F6282D7F7}"/>
            </a:ext>
          </a:extLst>
        </xdr:cNvPr>
        <xdr:cNvSpPr txBox="1"/>
      </xdr:nvSpPr>
      <xdr:spPr>
        <a:xfrm>
          <a:off x="12611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B7A1B1BE-309E-4298-AA38-69B4FEC6561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2DC121A8-837F-46A7-BD74-D71BC3BA5AF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942F287F-F184-4B95-9D29-A4654E73BA2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9569EC07-7CC9-4E7B-A9C4-E4C7F48AC83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B3923B7E-DB36-418E-91EB-8FCBFC7A7FB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9507704B-FB58-4F9C-987B-DFEA8DEE2AB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7D03093C-0EAF-4804-9C4B-420F908242E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D2FFF7BF-FF9F-4022-8D4F-7608A3EE674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55C89E54-8A78-4303-98DB-95DF206DD0E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BF9DC902-D502-4DF4-89B5-B12F6A3879D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C9A225FD-F6B7-444B-A6B6-2FE6A0445EAE}"/>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2A33A6A3-F36A-4B9E-81E0-8B159A7540F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79C63ACC-8B8E-4AE9-B996-C22029B89AF9}"/>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F6ABF8E8-89D3-4FEA-B376-81EF8CB37E25}"/>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23F7D521-ED39-4B40-98A4-6547EB2233E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BFBBBB10-BC3A-4264-93D0-029778737239}"/>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2D2079C0-1A4B-4E45-AD60-86163885566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E9A9F843-F67E-4B0C-B039-B76B64CE7BB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712A504A-314B-41E0-BC6B-6603554E0C2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A64B1055-8201-4E65-AA6B-87AE7C1A58B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0E4277A7-F535-4A0B-8062-D168DE1A561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706" name="直線コネクタ 705">
          <a:extLst>
            <a:ext uri="{FF2B5EF4-FFF2-40B4-BE49-F238E27FC236}">
              <a16:creationId xmlns:a16="http://schemas.microsoft.com/office/drawing/2014/main" id="{B5A1DBE3-93DE-43B3-9FF3-AAE1985A5A89}"/>
            </a:ext>
          </a:extLst>
        </xdr:cNvPr>
        <xdr:cNvCxnSpPr/>
      </xdr:nvCxnSpPr>
      <xdr:spPr>
        <a:xfrm flipV="1">
          <a:off x="22160864" y="132969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7" name="【児童館】&#10;一人当たり面積最小値テキスト">
          <a:extLst>
            <a:ext uri="{FF2B5EF4-FFF2-40B4-BE49-F238E27FC236}">
              <a16:creationId xmlns:a16="http://schemas.microsoft.com/office/drawing/2014/main" id="{022F96C1-A83B-4569-92E1-B4068BE118E8}"/>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8" name="直線コネクタ 707">
          <a:extLst>
            <a:ext uri="{FF2B5EF4-FFF2-40B4-BE49-F238E27FC236}">
              <a16:creationId xmlns:a16="http://schemas.microsoft.com/office/drawing/2014/main" id="{34A3C85E-C28E-48D0-BCBA-300682DC3BEA}"/>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9" name="【児童館】&#10;一人当たり面積最大値テキスト">
          <a:extLst>
            <a:ext uri="{FF2B5EF4-FFF2-40B4-BE49-F238E27FC236}">
              <a16:creationId xmlns:a16="http://schemas.microsoft.com/office/drawing/2014/main" id="{88FC2D06-7B1A-4E0F-A9E1-E94BA91786E2}"/>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0" name="直線コネクタ 709">
          <a:extLst>
            <a:ext uri="{FF2B5EF4-FFF2-40B4-BE49-F238E27FC236}">
              <a16:creationId xmlns:a16="http://schemas.microsoft.com/office/drawing/2014/main" id="{9C441792-867A-44EC-869C-7F9A3E314D29}"/>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45738</xdr:rowOff>
    </xdr:from>
    <xdr:ext cx="469744" cy="259045"/>
    <xdr:sp macro="" textlink="">
      <xdr:nvSpPr>
        <xdr:cNvPr id="711" name="【児童館】&#10;一人当たり面積平均値テキスト">
          <a:extLst>
            <a:ext uri="{FF2B5EF4-FFF2-40B4-BE49-F238E27FC236}">
              <a16:creationId xmlns:a16="http://schemas.microsoft.com/office/drawing/2014/main" id="{4CAF4CCE-9F31-472E-AD47-980279A923EA}"/>
            </a:ext>
          </a:extLst>
        </xdr:cNvPr>
        <xdr:cNvSpPr txBox="1"/>
      </xdr:nvSpPr>
      <xdr:spPr>
        <a:xfrm>
          <a:off x="22199600" y="1427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12" name="フローチャート: 判断 711">
          <a:extLst>
            <a:ext uri="{FF2B5EF4-FFF2-40B4-BE49-F238E27FC236}">
              <a16:creationId xmlns:a16="http://schemas.microsoft.com/office/drawing/2014/main" id="{25FD590E-7ACF-43E4-B912-D49CE57EB75F}"/>
            </a:ext>
          </a:extLst>
        </xdr:cNvPr>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13" name="フローチャート: 判断 712">
          <a:extLst>
            <a:ext uri="{FF2B5EF4-FFF2-40B4-BE49-F238E27FC236}">
              <a16:creationId xmlns:a16="http://schemas.microsoft.com/office/drawing/2014/main" id="{8A09ECC6-8390-4CCE-804F-F4EB1AAE6DE1}"/>
            </a:ext>
          </a:extLst>
        </xdr:cNvPr>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14" name="フローチャート: 判断 713">
          <a:extLst>
            <a:ext uri="{FF2B5EF4-FFF2-40B4-BE49-F238E27FC236}">
              <a16:creationId xmlns:a16="http://schemas.microsoft.com/office/drawing/2014/main" id="{CDAFE060-6402-46BF-89AE-63751CEA6CCE}"/>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5" name="フローチャート: 判断 714">
          <a:extLst>
            <a:ext uri="{FF2B5EF4-FFF2-40B4-BE49-F238E27FC236}">
              <a16:creationId xmlns:a16="http://schemas.microsoft.com/office/drawing/2014/main" id="{81FE5120-AA0B-4BE9-B0A5-33C4711C9F70}"/>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16" name="フローチャート: 判断 715">
          <a:extLst>
            <a:ext uri="{FF2B5EF4-FFF2-40B4-BE49-F238E27FC236}">
              <a16:creationId xmlns:a16="http://schemas.microsoft.com/office/drawing/2014/main" id="{672E300B-B0A6-4540-A2CE-099325CE9DA1}"/>
            </a:ext>
          </a:extLst>
        </xdr:cNvPr>
        <xdr:cNvSpPr/>
      </xdr:nvSpPr>
      <xdr:spPr>
        <a:xfrm>
          <a:off x="18605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8D6F19E1-8BF3-41B5-B470-72DFAACB3FA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2064E0A9-97B5-4574-957A-3B13CA7A88D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7B43DD18-861A-4A51-9432-53CD01FCAB6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DBDCFC9F-F320-4C7E-B7CA-392859C9482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BD647296-EC13-460B-AED2-EF0C03BEF25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67311</xdr:rowOff>
    </xdr:from>
    <xdr:to>
      <xdr:col>116</xdr:col>
      <xdr:colOff>114300</xdr:colOff>
      <xdr:row>79</xdr:row>
      <xdr:rowOff>168911</xdr:rowOff>
    </xdr:to>
    <xdr:sp macro="" textlink="">
      <xdr:nvSpPr>
        <xdr:cNvPr id="722" name="楕円 721">
          <a:extLst>
            <a:ext uri="{FF2B5EF4-FFF2-40B4-BE49-F238E27FC236}">
              <a16:creationId xmlns:a16="http://schemas.microsoft.com/office/drawing/2014/main" id="{812BF9D3-C2A5-47EA-9C30-AC5E04C609BF}"/>
            </a:ext>
          </a:extLst>
        </xdr:cNvPr>
        <xdr:cNvSpPr/>
      </xdr:nvSpPr>
      <xdr:spPr>
        <a:xfrm>
          <a:off x="221107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90188</xdr:rowOff>
    </xdr:from>
    <xdr:ext cx="469744" cy="259045"/>
    <xdr:sp macro="" textlink="">
      <xdr:nvSpPr>
        <xdr:cNvPr id="723" name="【児童館】&#10;一人当たり面積該当値テキスト">
          <a:extLst>
            <a:ext uri="{FF2B5EF4-FFF2-40B4-BE49-F238E27FC236}">
              <a16:creationId xmlns:a16="http://schemas.microsoft.com/office/drawing/2014/main" id="{D3A09A24-FECC-40A8-8D79-51B97FA436B9}"/>
            </a:ext>
          </a:extLst>
        </xdr:cNvPr>
        <xdr:cNvSpPr txBox="1"/>
      </xdr:nvSpPr>
      <xdr:spPr>
        <a:xfrm>
          <a:off x="22199600" y="134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90170</xdr:rowOff>
    </xdr:from>
    <xdr:to>
      <xdr:col>112</xdr:col>
      <xdr:colOff>38100</xdr:colOff>
      <xdr:row>80</xdr:row>
      <xdr:rowOff>20320</xdr:rowOff>
    </xdr:to>
    <xdr:sp macro="" textlink="">
      <xdr:nvSpPr>
        <xdr:cNvPr id="724" name="楕円 723">
          <a:extLst>
            <a:ext uri="{FF2B5EF4-FFF2-40B4-BE49-F238E27FC236}">
              <a16:creationId xmlns:a16="http://schemas.microsoft.com/office/drawing/2014/main" id="{3407C0B5-FE5C-4A03-97E5-CB347C48ADB3}"/>
            </a:ext>
          </a:extLst>
        </xdr:cNvPr>
        <xdr:cNvSpPr/>
      </xdr:nvSpPr>
      <xdr:spPr>
        <a:xfrm>
          <a:off x="21272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118111</xdr:rowOff>
    </xdr:from>
    <xdr:to>
      <xdr:col>116</xdr:col>
      <xdr:colOff>63500</xdr:colOff>
      <xdr:row>79</xdr:row>
      <xdr:rowOff>140970</xdr:rowOff>
    </xdr:to>
    <xdr:cxnSp macro="">
      <xdr:nvCxnSpPr>
        <xdr:cNvPr id="725" name="直線コネクタ 724">
          <a:extLst>
            <a:ext uri="{FF2B5EF4-FFF2-40B4-BE49-F238E27FC236}">
              <a16:creationId xmlns:a16="http://schemas.microsoft.com/office/drawing/2014/main" id="{EDFCD866-8047-40E4-A77A-42B1D0D46579}"/>
            </a:ext>
          </a:extLst>
        </xdr:cNvPr>
        <xdr:cNvCxnSpPr/>
      </xdr:nvCxnSpPr>
      <xdr:spPr>
        <a:xfrm flipV="1">
          <a:off x="21323300" y="136626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135889</xdr:rowOff>
    </xdr:from>
    <xdr:to>
      <xdr:col>107</xdr:col>
      <xdr:colOff>101600</xdr:colOff>
      <xdr:row>82</xdr:row>
      <xdr:rowOff>66039</xdr:rowOff>
    </xdr:to>
    <xdr:sp macro="" textlink="">
      <xdr:nvSpPr>
        <xdr:cNvPr id="726" name="楕円 725">
          <a:extLst>
            <a:ext uri="{FF2B5EF4-FFF2-40B4-BE49-F238E27FC236}">
              <a16:creationId xmlns:a16="http://schemas.microsoft.com/office/drawing/2014/main" id="{EC5EA4BC-BFEF-48E9-96C7-AEED8613006B}"/>
            </a:ext>
          </a:extLst>
        </xdr:cNvPr>
        <xdr:cNvSpPr/>
      </xdr:nvSpPr>
      <xdr:spPr>
        <a:xfrm>
          <a:off x="20383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140970</xdr:rowOff>
    </xdr:from>
    <xdr:to>
      <xdr:col>111</xdr:col>
      <xdr:colOff>177800</xdr:colOff>
      <xdr:row>82</xdr:row>
      <xdr:rowOff>15239</xdr:rowOff>
    </xdr:to>
    <xdr:cxnSp macro="">
      <xdr:nvCxnSpPr>
        <xdr:cNvPr id="727" name="直線コネクタ 726">
          <a:extLst>
            <a:ext uri="{FF2B5EF4-FFF2-40B4-BE49-F238E27FC236}">
              <a16:creationId xmlns:a16="http://schemas.microsoft.com/office/drawing/2014/main" id="{714D360B-D282-4402-938F-38C3A160BDB4}"/>
            </a:ext>
          </a:extLst>
        </xdr:cNvPr>
        <xdr:cNvCxnSpPr/>
      </xdr:nvCxnSpPr>
      <xdr:spPr>
        <a:xfrm flipV="1">
          <a:off x="20434300" y="13685520"/>
          <a:ext cx="889000" cy="38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158750</xdr:rowOff>
    </xdr:from>
    <xdr:to>
      <xdr:col>102</xdr:col>
      <xdr:colOff>165100</xdr:colOff>
      <xdr:row>82</xdr:row>
      <xdr:rowOff>88900</xdr:rowOff>
    </xdr:to>
    <xdr:sp macro="" textlink="">
      <xdr:nvSpPr>
        <xdr:cNvPr id="728" name="楕円 727">
          <a:extLst>
            <a:ext uri="{FF2B5EF4-FFF2-40B4-BE49-F238E27FC236}">
              <a16:creationId xmlns:a16="http://schemas.microsoft.com/office/drawing/2014/main" id="{5F6951C8-1EC3-4989-99B3-2EAB9CB02374}"/>
            </a:ext>
          </a:extLst>
        </xdr:cNvPr>
        <xdr:cNvSpPr/>
      </xdr:nvSpPr>
      <xdr:spPr>
        <a:xfrm>
          <a:off x="19494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15239</xdr:rowOff>
    </xdr:from>
    <xdr:to>
      <xdr:col>107</xdr:col>
      <xdr:colOff>50800</xdr:colOff>
      <xdr:row>82</xdr:row>
      <xdr:rowOff>38100</xdr:rowOff>
    </xdr:to>
    <xdr:cxnSp macro="">
      <xdr:nvCxnSpPr>
        <xdr:cNvPr id="729" name="直線コネクタ 728">
          <a:extLst>
            <a:ext uri="{FF2B5EF4-FFF2-40B4-BE49-F238E27FC236}">
              <a16:creationId xmlns:a16="http://schemas.microsoft.com/office/drawing/2014/main" id="{3BC037D8-5529-4BE7-911F-97ED07AA9F7D}"/>
            </a:ext>
          </a:extLst>
        </xdr:cNvPr>
        <xdr:cNvCxnSpPr/>
      </xdr:nvCxnSpPr>
      <xdr:spPr>
        <a:xfrm flipV="1">
          <a:off x="19545300" y="140741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90170</xdr:rowOff>
    </xdr:from>
    <xdr:to>
      <xdr:col>98</xdr:col>
      <xdr:colOff>38100</xdr:colOff>
      <xdr:row>82</xdr:row>
      <xdr:rowOff>20320</xdr:rowOff>
    </xdr:to>
    <xdr:sp macro="" textlink="">
      <xdr:nvSpPr>
        <xdr:cNvPr id="730" name="楕円 729">
          <a:extLst>
            <a:ext uri="{FF2B5EF4-FFF2-40B4-BE49-F238E27FC236}">
              <a16:creationId xmlns:a16="http://schemas.microsoft.com/office/drawing/2014/main" id="{27CFBA3C-309A-4815-A6C8-D71C9C1E71F5}"/>
            </a:ext>
          </a:extLst>
        </xdr:cNvPr>
        <xdr:cNvSpPr/>
      </xdr:nvSpPr>
      <xdr:spPr>
        <a:xfrm>
          <a:off x="18605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140970</xdr:rowOff>
    </xdr:from>
    <xdr:to>
      <xdr:col>102</xdr:col>
      <xdr:colOff>114300</xdr:colOff>
      <xdr:row>82</xdr:row>
      <xdr:rowOff>38100</xdr:rowOff>
    </xdr:to>
    <xdr:cxnSp macro="">
      <xdr:nvCxnSpPr>
        <xdr:cNvPr id="731" name="直線コネクタ 730">
          <a:extLst>
            <a:ext uri="{FF2B5EF4-FFF2-40B4-BE49-F238E27FC236}">
              <a16:creationId xmlns:a16="http://schemas.microsoft.com/office/drawing/2014/main" id="{2102965F-EA85-495A-A7ED-BBFC7450C6EF}"/>
            </a:ext>
          </a:extLst>
        </xdr:cNvPr>
        <xdr:cNvCxnSpPr/>
      </xdr:nvCxnSpPr>
      <xdr:spPr>
        <a:xfrm>
          <a:off x="18656300" y="140284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11447</xdr:rowOff>
    </xdr:from>
    <xdr:ext cx="469744" cy="259045"/>
    <xdr:sp macro="" textlink="">
      <xdr:nvSpPr>
        <xdr:cNvPr id="732" name="n_1aveValue【児童館】&#10;一人当たり面積">
          <a:extLst>
            <a:ext uri="{FF2B5EF4-FFF2-40B4-BE49-F238E27FC236}">
              <a16:creationId xmlns:a16="http://schemas.microsoft.com/office/drawing/2014/main" id="{31473C1B-053F-4244-AF56-5D0133E4157C}"/>
            </a:ext>
          </a:extLst>
        </xdr:cNvPr>
        <xdr:cNvSpPr txBox="1"/>
      </xdr:nvSpPr>
      <xdr:spPr>
        <a:xfrm>
          <a:off x="21075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733" name="n_2aveValue【児童館】&#10;一人当たり面積">
          <a:extLst>
            <a:ext uri="{FF2B5EF4-FFF2-40B4-BE49-F238E27FC236}">
              <a16:creationId xmlns:a16="http://schemas.microsoft.com/office/drawing/2014/main" id="{E829E67B-A87E-4804-A6FC-A69B3F26A9E2}"/>
            </a:ext>
          </a:extLst>
        </xdr:cNvPr>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34" name="n_3aveValue【児童館】&#10;一人当たり面積">
          <a:extLst>
            <a:ext uri="{FF2B5EF4-FFF2-40B4-BE49-F238E27FC236}">
              <a16:creationId xmlns:a16="http://schemas.microsoft.com/office/drawing/2014/main" id="{30BACF8A-312A-4B7E-9B99-8A37C921591B}"/>
            </a:ext>
          </a:extLst>
        </xdr:cNvPr>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57166</xdr:rowOff>
    </xdr:from>
    <xdr:ext cx="469744" cy="259045"/>
    <xdr:sp macro="" textlink="">
      <xdr:nvSpPr>
        <xdr:cNvPr id="735" name="n_4aveValue【児童館】&#10;一人当たり面積">
          <a:extLst>
            <a:ext uri="{FF2B5EF4-FFF2-40B4-BE49-F238E27FC236}">
              <a16:creationId xmlns:a16="http://schemas.microsoft.com/office/drawing/2014/main" id="{1597F631-70AE-4F2A-885A-1CB0B9F6547B}"/>
            </a:ext>
          </a:extLst>
        </xdr:cNvPr>
        <xdr:cNvSpPr txBox="1"/>
      </xdr:nvSpPr>
      <xdr:spPr>
        <a:xfrm>
          <a:off x="18421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36847</xdr:rowOff>
    </xdr:from>
    <xdr:ext cx="469744" cy="259045"/>
    <xdr:sp macro="" textlink="">
      <xdr:nvSpPr>
        <xdr:cNvPr id="736" name="n_1mainValue【児童館】&#10;一人当たり面積">
          <a:extLst>
            <a:ext uri="{FF2B5EF4-FFF2-40B4-BE49-F238E27FC236}">
              <a16:creationId xmlns:a16="http://schemas.microsoft.com/office/drawing/2014/main" id="{B8C9B719-A276-49D3-B2C9-06AA86FDCE31}"/>
            </a:ext>
          </a:extLst>
        </xdr:cNvPr>
        <xdr:cNvSpPr txBox="1"/>
      </xdr:nvSpPr>
      <xdr:spPr>
        <a:xfrm>
          <a:off x="21075727" y="1340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82566</xdr:rowOff>
    </xdr:from>
    <xdr:ext cx="469744" cy="259045"/>
    <xdr:sp macro="" textlink="">
      <xdr:nvSpPr>
        <xdr:cNvPr id="737" name="n_2mainValue【児童館】&#10;一人当たり面積">
          <a:extLst>
            <a:ext uri="{FF2B5EF4-FFF2-40B4-BE49-F238E27FC236}">
              <a16:creationId xmlns:a16="http://schemas.microsoft.com/office/drawing/2014/main" id="{1B9D583A-21F9-4D66-9567-66E9222290CD}"/>
            </a:ext>
          </a:extLst>
        </xdr:cNvPr>
        <xdr:cNvSpPr txBox="1"/>
      </xdr:nvSpPr>
      <xdr:spPr>
        <a:xfrm>
          <a:off x="20199427" y="1379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105427</xdr:rowOff>
    </xdr:from>
    <xdr:ext cx="469744" cy="259045"/>
    <xdr:sp macro="" textlink="">
      <xdr:nvSpPr>
        <xdr:cNvPr id="738" name="n_3mainValue【児童館】&#10;一人当たり面積">
          <a:extLst>
            <a:ext uri="{FF2B5EF4-FFF2-40B4-BE49-F238E27FC236}">
              <a16:creationId xmlns:a16="http://schemas.microsoft.com/office/drawing/2014/main" id="{5D6F87D5-ADCE-4E6D-999C-EBB166C9DD07}"/>
            </a:ext>
          </a:extLst>
        </xdr:cNvPr>
        <xdr:cNvSpPr txBox="1"/>
      </xdr:nvSpPr>
      <xdr:spPr>
        <a:xfrm>
          <a:off x="19310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36847</xdr:rowOff>
    </xdr:from>
    <xdr:ext cx="469744" cy="259045"/>
    <xdr:sp macro="" textlink="">
      <xdr:nvSpPr>
        <xdr:cNvPr id="739" name="n_4mainValue【児童館】&#10;一人当たり面積">
          <a:extLst>
            <a:ext uri="{FF2B5EF4-FFF2-40B4-BE49-F238E27FC236}">
              <a16:creationId xmlns:a16="http://schemas.microsoft.com/office/drawing/2014/main" id="{B44FBF1A-F2E8-494F-835B-DAA19562E38F}"/>
            </a:ext>
          </a:extLst>
        </xdr:cNvPr>
        <xdr:cNvSpPr txBox="1"/>
      </xdr:nvSpPr>
      <xdr:spPr>
        <a:xfrm>
          <a:off x="18421427" y="1375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8672367D-49E3-4FE0-B132-2CDED5D1E48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919F0738-DC85-454B-A14D-B47672BAC77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BC894E6E-F957-4094-B8AB-F32C6E053A2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EEB97003-055B-4BAC-AD15-D4DBF50C615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248EA615-319E-4379-AA07-4B3B05D1A41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EA94F341-D00F-451D-B9BD-F773938B601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E128A0AA-05DE-451F-ABA6-FC00B2C9834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C711F419-44E0-4D3F-AE53-36632B8006A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43F0460C-D208-41B1-B8DA-BF01AAEF00E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37DF2F64-3117-4B19-980E-8C3CDA77FB9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89A99D02-4EF3-4BC9-BCEF-A4130A03273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D7DFE708-3E0E-41DC-9C16-B76785B8595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5A9965C2-AF58-4726-9914-C5C92F6DEA0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3B1A4309-B5C0-48C9-8226-5DCEE3D541E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55389A36-71D7-4134-8218-9517C94936D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01F7D225-D240-463D-AB77-7C781C83B36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36E5DF67-2874-4ED7-B956-5C9F08B9DE6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46819220-E63A-4041-9127-D490F551D86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94E4A4FF-38B3-4B86-ABD4-6F043F56B47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C3442AD3-5C62-4C9B-912D-B0E39F724A19}"/>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DA201930-9207-40CF-813A-CA683BECE56D}"/>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B0A3A294-627D-456F-BAAD-8D8D1EA33E5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2CAAB986-FABE-46A5-A2D0-7CEB181C267A}"/>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0C8D7CE4-4493-4CEC-8F03-2EBD88C5B5F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764" name="直線コネクタ 763">
          <a:extLst>
            <a:ext uri="{FF2B5EF4-FFF2-40B4-BE49-F238E27FC236}">
              <a16:creationId xmlns:a16="http://schemas.microsoft.com/office/drawing/2014/main" id="{BD3C28D9-28B7-49D7-BC40-D68344AB48AE}"/>
            </a:ext>
          </a:extLst>
        </xdr:cNvPr>
        <xdr:cNvCxnSpPr/>
      </xdr:nvCxnSpPr>
      <xdr:spPr>
        <a:xfrm flipV="1">
          <a:off x="16318864" y="1714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765" name="【公民館】&#10;有形固定資産減価償却率最小値テキスト">
          <a:extLst>
            <a:ext uri="{FF2B5EF4-FFF2-40B4-BE49-F238E27FC236}">
              <a16:creationId xmlns:a16="http://schemas.microsoft.com/office/drawing/2014/main" id="{54E18D28-B929-4596-80F0-CD3571BAE5FF}"/>
            </a:ext>
          </a:extLst>
        </xdr:cNvPr>
        <xdr:cNvSpPr txBox="1"/>
      </xdr:nvSpPr>
      <xdr:spPr>
        <a:xfrm>
          <a:off x="163576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766" name="直線コネクタ 765">
          <a:extLst>
            <a:ext uri="{FF2B5EF4-FFF2-40B4-BE49-F238E27FC236}">
              <a16:creationId xmlns:a16="http://schemas.microsoft.com/office/drawing/2014/main" id="{75BA2ED9-E8CD-4124-9324-D152C1A39F2F}"/>
            </a:ext>
          </a:extLst>
        </xdr:cNvPr>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767" name="【公民館】&#10;有形固定資産減価償却率最大値テキスト">
          <a:extLst>
            <a:ext uri="{FF2B5EF4-FFF2-40B4-BE49-F238E27FC236}">
              <a16:creationId xmlns:a16="http://schemas.microsoft.com/office/drawing/2014/main" id="{6EBE70F6-2BBE-49BF-821D-ED0CF6BC8AAC}"/>
            </a:ext>
          </a:extLst>
        </xdr:cNvPr>
        <xdr:cNvSpPr txBox="1"/>
      </xdr:nvSpPr>
      <xdr:spPr>
        <a:xfrm>
          <a:off x="16357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8" name="直線コネクタ 767">
          <a:extLst>
            <a:ext uri="{FF2B5EF4-FFF2-40B4-BE49-F238E27FC236}">
              <a16:creationId xmlns:a16="http://schemas.microsoft.com/office/drawing/2014/main" id="{16B2934A-0DB5-4F20-9054-484F3357C48C}"/>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769" name="【公民館】&#10;有形固定資産減価償却率平均値テキスト">
          <a:extLst>
            <a:ext uri="{FF2B5EF4-FFF2-40B4-BE49-F238E27FC236}">
              <a16:creationId xmlns:a16="http://schemas.microsoft.com/office/drawing/2014/main" id="{62B66D74-CF7D-47EA-B68A-FDB52E64ACB8}"/>
            </a:ext>
          </a:extLst>
        </xdr:cNvPr>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70" name="フローチャート: 判断 769">
          <a:extLst>
            <a:ext uri="{FF2B5EF4-FFF2-40B4-BE49-F238E27FC236}">
              <a16:creationId xmlns:a16="http://schemas.microsoft.com/office/drawing/2014/main" id="{E43C5026-A167-49D5-B23A-A1E8564D46C2}"/>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771" name="フローチャート: 判断 770">
          <a:extLst>
            <a:ext uri="{FF2B5EF4-FFF2-40B4-BE49-F238E27FC236}">
              <a16:creationId xmlns:a16="http://schemas.microsoft.com/office/drawing/2014/main" id="{4B2DCE6A-9120-46E9-9BAF-821E6C1632D7}"/>
            </a:ext>
          </a:extLst>
        </xdr:cNvPr>
        <xdr:cNvSpPr/>
      </xdr:nvSpPr>
      <xdr:spPr>
        <a:xfrm>
          <a:off x="15430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72" name="フローチャート: 判断 771">
          <a:extLst>
            <a:ext uri="{FF2B5EF4-FFF2-40B4-BE49-F238E27FC236}">
              <a16:creationId xmlns:a16="http://schemas.microsoft.com/office/drawing/2014/main" id="{1694FFE2-AFC7-4828-A619-3E35454204EC}"/>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773" name="フローチャート: 判断 772">
          <a:extLst>
            <a:ext uri="{FF2B5EF4-FFF2-40B4-BE49-F238E27FC236}">
              <a16:creationId xmlns:a16="http://schemas.microsoft.com/office/drawing/2014/main" id="{CABE1338-FAD3-4CC1-B162-DBC324F70E1E}"/>
            </a:ext>
          </a:extLst>
        </xdr:cNvPr>
        <xdr:cNvSpPr/>
      </xdr:nvSpPr>
      <xdr:spPr>
        <a:xfrm>
          <a:off x="13652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774" name="フローチャート: 判断 773">
          <a:extLst>
            <a:ext uri="{FF2B5EF4-FFF2-40B4-BE49-F238E27FC236}">
              <a16:creationId xmlns:a16="http://schemas.microsoft.com/office/drawing/2014/main" id="{E500C34F-A24A-44A1-A25F-3D696E2BDA79}"/>
            </a:ext>
          </a:extLst>
        </xdr:cNvPr>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8F0F0CC5-230C-483B-A93E-ABACAF7DA08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3E3ADEA5-CC24-42FE-BE4A-B735FC0E8E7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7CA7ED42-17DA-4FFF-B6C3-68E6E6BBFCA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2BA427F-2C88-45C7-B496-07D4F589CBC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129236F9-AAAB-4423-80D8-1190AED617E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780" name="楕円 779">
          <a:extLst>
            <a:ext uri="{FF2B5EF4-FFF2-40B4-BE49-F238E27FC236}">
              <a16:creationId xmlns:a16="http://schemas.microsoft.com/office/drawing/2014/main" id="{E483413B-EA8E-4A5A-8F1E-6EE8DCE9ADED}"/>
            </a:ext>
          </a:extLst>
        </xdr:cNvPr>
        <xdr:cNvSpPr/>
      </xdr:nvSpPr>
      <xdr:spPr>
        <a:xfrm>
          <a:off x="162687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53357</xdr:rowOff>
    </xdr:from>
    <xdr:ext cx="405111" cy="259045"/>
    <xdr:sp macro="" textlink="">
      <xdr:nvSpPr>
        <xdr:cNvPr id="781" name="【公民館】&#10;有形固定資産減価償却率該当値テキスト">
          <a:extLst>
            <a:ext uri="{FF2B5EF4-FFF2-40B4-BE49-F238E27FC236}">
              <a16:creationId xmlns:a16="http://schemas.microsoft.com/office/drawing/2014/main" id="{37A51D90-026B-4946-A748-D0BC72FCCBD9}"/>
            </a:ext>
          </a:extLst>
        </xdr:cNvPr>
        <xdr:cNvSpPr txBox="1"/>
      </xdr:nvSpPr>
      <xdr:spPr>
        <a:xfrm>
          <a:off x="16357600" y="1788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166370</xdr:rowOff>
    </xdr:from>
    <xdr:to>
      <xdr:col>81</xdr:col>
      <xdr:colOff>101600</xdr:colOff>
      <xdr:row>105</xdr:row>
      <xdr:rowOff>96520</xdr:rowOff>
    </xdr:to>
    <xdr:sp macro="" textlink="">
      <xdr:nvSpPr>
        <xdr:cNvPr id="782" name="楕円 781">
          <a:extLst>
            <a:ext uri="{FF2B5EF4-FFF2-40B4-BE49-F238E27FC236}">
              <a16:creationId xmlns:a16="http://schemas.microsoft.com/office/drawing/2014/main" id="{247DFA1E-36B2-4F1B-97B9-4B7C81B7118D}"/>
            </a:ext>
          </a:extLst>
        </xdr:cNvPr>
        <xdr:cNvSpPr/>
      </xdr:nvSpPr>
      <xdr:spPr>
        <a:xfrm>
          <a:off x="15430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125730</xdr:rowOff>
    </xdr:from>
    <xdr:to>
      <xdr:col>85</xdr:col>
      <xdr:colOff>127000</xdr:colOff>
      <xdr:row>105</xdr:row>
      <xdr:rowOff>45720</xdr:rowOff>
    </xdr:to>
    <xdr:cxnSp macro="">
      <xdr:nvCxnSpPr>
        <xdr:cNvPr id="783" name="直線コネクタ 782">
          <a:extLst>
            <a:ext uri="{FF2B5EF4-FFF2-40B4-BE49-F238E27FC236}">
              <a16:creationId xmlns:a16="http://schemas.microsoft.com/office/drawing/2014/main" id="{F5E902D4-412B-4CDF-A7F5-D92C886F4AD1}"/>
            </a:ext>
          </a:extLst>
        </xdr:cNvPr>
        <xdr:cNvCxnSpPr/>
      </xdr:nvCxnSpPr>
      <xdr:spPr>
        <a:xfrm flipV="1">
          <a:off x="15481300" y="1795653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36830</xdr:rowOff>
    </xdr:from>
    <xdr:to>
      <xdr:col>76</xdr:col>
      <xdr:colOff>165100</xdr:colOff>
      <xdr:row>104</xdr:row>
      <xdr:rowOff>138430</xdr:rowOff>
    </xdr:to>
    <xdr:sp macro="" textlink="">
      <xdr:nvSpPr>
        <xdr:cNvPr id="784" name="楕円 783">
          <a:extLst>
            <a:ext uri="{FF2B5EF4-FFF2-40B4-BE49-F238E27FC236}">
              <a16:creationId xmlns:a16="http://schemas.microsoft.com/office/drawing/2014/main" id="{6DFBE1CB-C493-4325-BA71-09D1FADDAF80}"/>
            </a:ext>
          </a:extLst>
        </xdr:cNvPr>
        <xdr:cNvSpPr/>
      </xdr:nvSpPr>
      <xdr:spPr>
        <a:xfrm>
          <a:off x="14541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87630</xdr:rowOff>
    </xdr:from>
    <xdr:to>
      <xdr:col>81</xdr:col>
      <xdr:colOff>50800</xdr:colOff>
      <xdr:row>105</xdr:row>
      <xdr:rowOff>45720</xdr:rowOff>
    </xdr:to>
    <xdr:cxnSp macro="">
      <xdr:nvCxnSpPr>
        <xdr:cNvPr id="785" name="直線コネクタ 784">
          <a:extLst>
            <a:ext uri="{FF2B5EF4-FFF2-40B4-BE49-F238E27FC236}">
              <a16:creationId xmlns:a16="http://schemas.microsoft.com/office/drawing/2014/main" id="{2583EC2A-FE56-4ECD-B3A7-B15CE7D36BC0}"/>
            </a:ext>
          </a:extLst>
        </xdr:cNvPr>
        <xdr:cNvCxnSpPr/>
      </xdr:nvCxnSpPr>
      <xdr:spPr>
        <a:xfrm>
          <a:off x="14592300" y="1791843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156845</xdr:rowOff>
    </xdr:from>
    <xdr:to>
      <xdr:col>72</xdr:col>
      <xdr:colOff>38100</xdr:colOff>
      <xdr:row>104</xdr:row>
      <xdr:rowOff>86995</xdr:rowOff>
    </xdr:to>
    <xdr:sp macro="" textlink="">
      <xdr:nvSpPr>
        <xdr:cNvPr id="786" name="楕円 785">
          <a:extLst>
            <a:ext uri="{FF2B5EF4-FFF2-40B4-BE49-F238E27FC236}">
              <a16:creationId xmlns:a16="http://schemas.microsoft.com/office/drawing/2014/main" id="{AC53614E-9973-4691-BECD-255A7215D1BF}"/>
            </a:ext>
          </a:extLst>
        </xdr:cNvPr>
        <xdr:cNvSpPr/>
      </xdr:nvSpPr>
      <xdr:spPr>
        <a:xfrm>
          <a:off x="136525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36195</xdr:rowOff>
    </xdr:from>
    <xdr:to>
      <xdr:col>76</xdr:col>
      <xdr:colOff>114300</xdr:colOff>
      <xdr:row>104</xdr:row>
      <xdr:rowOff>87630</xdr:rowOff>
    </xdr:to>
    <xdr:cxnSp macro="">
      <xdr:nvCxnSpPr>
        <xdr:cNvPr id="787" name="直線コネクタ 786">
          <a:extLst>
            <a:ext uri="{FF2B5EF4-FFF2-40B4-BE49-F238E27FC236}">
              <a16:creationId xmlns:a16="http://schemas.microsoft.com/office/drawing/2014/main" id="{E56EBC0A-E606-44D2-9454-18389505D567}"/>
            </a:ext>
          </a:extLst>
        </xdr:cNvPr>
        <xdr:cNvCxnSpPr/>
      </xdr:nvCxnSpPr>
      <xdr:spPr>
        <a:xfrm>
          <a:off x="13703300" y="178669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109220</xdr:rowOff>
    </xdr:from>
    <xdr:to>
      <xdr:col>67</xdr:col>
      <xdr:colOff>101600</xdr:colOff>
      <xdr:row>104</xdr:row>
      <xdr:rowOff>39370</xdr:rowOff>
    </xdr:to>
    <xdr:sp macro="" textlink="">
      <xdr:nvSpPr>
        <xdr:cNvPr id="788" name="楕円 787">
          <a:extLst>
            <a:ext uri="{FF2B5EF4-FFF2-40B4-BE49-F238E27FC236}">
              <a16:creationId xmlns:a16="http://schemas.microsoft.com/office/drawing/2014/main" id="{74F6AE12-33C1-495E-8351-1D0E2E7542F4}"/>
            </a:ext>
          </a:extLst>
        </xdr:cNvPr>
        <xdr:cNvSpPr/>
      </xdr:nvSpPr>
      <xdr:spPr>
        <a:xfrm>
          <a:off x="12763500" y="177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160020</xdr:rowOff>
    </xdr:from>
    <xdr:to>
      <xdr:col>71</xdr:col>
      <xdr:colOff>177800</xdr:colOff>
      <xdr:row>104</xdr:row>
      <xdr:rowOff>36195</xdr:rowOff>
    </xdr:to>
    <xdr:cxnSp macro="">
      <xdr:nvCxnSpPr>
        <xdr:cNvPr id="789" name="直線コネクタ 788">
          <a:extLst>
            <a:ext uri="{FF2B5EF4-FFF2-40B4-BE49-F238E27FC236}">
              <a16:creationId xmlns:a16="http://schemas.microsoft.com/office/drawing/2014/main" id="{2D6BA7C3-E59C-4BCF-A402-DAC3867E37D2}"/>
            </a:ext>
          </a:extLst>
        </xdr:cNvPr>
        <xdr:cNvCxnSpPr/>
      </xdr:nvCxnSpPr>
      <xdr:spPr>
        <a:xfrm>
          <a:off x="12814300" y="1781937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2557</xdr:rowOff>
    </xdr:from>
    <xdr:ext cx="405111" cy="259045"/>
    <xdr:sp macro="" textlink="">
      <xdr:nvSpPr>
        <xdr:cNvPr id="790" name="n_1aveValue【公民館】&#10;有形固定資産減価償却率">
          <a:extLst>
            <a:ext uri="{FF2B5EF4-FFF2-40B4-BE49-F238E27FC236}">
              <a16:creationId xmlns:a16="http://schemas.microsoft.com/office/drawing/2014/main" id="{4F02031C-CB86-4C12-A82A-FCCFC12B90CE}"/>
            </a:ext>
          </a:extLst>
        </xdr:cNvPr>
        <xdr:cNvSpPr txBox="1"/>
      </xdr:nvSpPr>
      <xdr:spPr>
        <a:xfrm>
          <a:off x="152660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91" name="n_2aveValue【公民館】&#10;有形固定資産減価償却率">
          <a:extLst>
            <a:ext uri="{FF2B5EF4-FFF2-40B4-BE49-F238E27FC236}">
              <a16:creationId xmlns:a16="http://schemas.microsoft.com/office/drawing/2014/main" id="{C240B097-218C-4020-BCE9-9D1818B498B3}"/>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95902</xdr:rowOff>
    </xdr:from>
    <xdr:ext cx="405111" cy="259045"/>
    <xdr:sp macro="" textlink="">
      <xdr:nvSpPr>
        <xdr:cNvPr id="792" name="n_3aveValue【公民館】&#10;有形固定資産減価償却率">
          <a:extLst>
            <a:ext uri="{FF2B5EF4-FFF2-40B4-BE49-F238E27FC236}">
              <a16:creationId xmlns:a16="http://schemas.microsoft.com/office/drawing/2014/main" id="{810B7719-04A8-4AE3-85B4-27958BC21B8C}"/>
            </a:ext>
          </a:extLst>
        </xdr:cNvPr>
        <xdr:cNvSpPr txBox="1"/>
      </xdr:nvSpPr>
      <xdr:spPr>
        <a:xfrm>
          <a:off x="135007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59072</xdr:rowOff>
    </xdr:from>
    <xdr:ext cx="405111" cy="259045"/>
    <xdr:sp macro="" textlink="">
      <xdr:nvSpPr>
        <xdr:cNvPr id="793" name="n_4aveValue【公民館】&#10;有形固定資産減価償却率">
          <a:extLst>
            <a:ext uri="{FF2B5EF4-FFF2-40B4-BE49-F238E27FC236}">
              <a16:creationId xmlns:a16="http://schemas.microsoft.com/office/drawing/2014/main" id="{55BBEB07-DDFB-49C3-939D-E55CD748D0C8}"/>
            </a:ext>
          </a:extLst>
        </xdr:cNvPr>
        <xdr:cNvSpPr txBox="1"/>
      </xdr:nvSpPr>
      <xdr:spPr>
        <a:xfrm>
          <a:off x="1261174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87647</xdr:rowOff>
    </xdr:from>
    <xdr:ext cx="405111" cy="259045"/>
    <xdr:sp macro="" textlink="">
      <xdr:nvSpPr>
        <xdr:cNvPr id="794" name="n_1mainValue【公民館】&#10;有形固定資産減価償却率">
          <a:extLst>
            <a:ext uri="{FF2B5EF4-FFF2-40B4-BE49-F238E27FC236}">
              <a16:creationId xmlns:a16="http://schemas.microsoft.com/office/drawing/2014/main" id="{95424A40-C300-4781-B207-AA96EA7D2152}"/>
            </a:ext>
          </a:extLst>
        </xdr:cNvPr>
        <xdr:cNvSpPr txBox="1"/>
      </xdr:nvSpPr>
      <xdr:spPr>
        <a:xfrm>
          <a:off x="15266044"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129557</xdr:rowOff>
    </xdr:from>
    <xdr:ext cx="405111" cy="259045"/>
    <xdr:sp macro="" textlink="">
      <xdr:nvSpPr>
        <xdr:cNvPr id="795" name="n_2mainValue【公民館】&#10;有形固定資産減価償却率">
          <a:extLst>
            <a:ext uri="{FF2B5EF4-FFF2-40B4-BE49-F238E27FC236}">
              <a16:creationId xmlns:a16="http://schemas.microsoft.com/office/drawing/2014/main" id="{FC1CE60F-2ABE-4EBE-A5A7-F515DAF96BAD}"/>
            </a:ext>
          </a:extLst>
        </xdr:cNvPr>
        <xdr:cNvSpPr txBox="1"/>
      </xdr:nvSpPr>
      <xdr:spPr>
        <a:xfrm>
          <a:off x="14389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78122</xdr:rowOff>
    </xdr:from>
    <xdr:ext cx="405111" cy="259045"/>
    <xdr:sp macro="" textlink="">
      <xdr:nvSpPr>
        <xdr:cNvPr id="796" name="n_3mainValue【公民館】&#10;有形固定資産減価償却率">
          <a:extLst>
            <a:ext uri="{FF2B5EF4-FFF2-40B4-BE49-F238E27FC236}">
              <a16:creationId xmlns:a16="http://schemas.microsoft.com/office/drawing/2014/main" id="{57730805-F9B9-4D0E-B78C-90491A12A17E}"/>
            </a:ext>
          </a:extLst>
        </xdr:cNvPr>
        <xdr:cNvSpPr txBox="1"/>
      </xdr:nvSpPr>
      <xdr:spPr>
        <a:xfrm>
          <a:off x="13500744" y="1790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55897</xdr:rowOff>
    </xdr:from>
    <xdr:ext cx="405111" cy="259045"/>
    <xdr:sp macro="" textlink="">
      <xdr:nvSpPr>
        <xdr:cNvPr id="797" name="n_4mainValue【公民館】&#10;有形固定資産減価償却率">
          <a:extLst>
            <a:ext uri="{FF2B5EF4-FFF2-40B4-BE49-F238E27FC236}">
              <a16:creationId xmlns:a16="http://schemas.microsoft.com/office/drawing/2014/main" id="{665376E3-83F5-40B2-9F7E-720D5F5B0592}"/>
            </a:ext>
          </a:extLst>
        </xdr:cNvPr>
        <xdr:cNvSpPr txBox="1"/>
      </xdr:nvSpPr>
      <xdr:spPr>
        <a:xfrm>
          <a:off x="1261174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045A4895-D287-427C-A4A2-3AC4C1B928B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55D0CF23-4CCE-4353-825A-13DFD465373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B7831D65-F096-4CFC-8716-F16848D9792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6839DA0D-7CE7-4048-8506-D5A91362C44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61A1A1FA-10B0-4B3F-A556-CABF04CACA9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0981AF0C-1493-48F4-BEBB-5F86D3962FC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09FD16F0-892B-4E12-8014-43E2910B9C8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AFF7734A-6E49-4F4A-A67B-59AEEFA8BD5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9A45056C-D610-49D4-858F-20A6AEB5DCF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8037CE2F-1D68-4B70-A193-000FEC238F2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DAAFFB96-1F25-4C1C-A697-4A26451D4BE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998552FF-6A08-4CB4-8E7C-D5E7E1A2F31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080477DF-8A70-40CB-A0D3-6709FB5A70F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34542615-B348-4487-A4E9-6106C97217C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96E0AC08-3E3C-49A6-A347-2DCAFE8FEA3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069682ED-0B19-4689-B67B-F64D9BAEF2B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C6A5C38A-F637-4541-8E79-63A4C89D4B0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a:extLst>
            <a:ext uri="{FF2B5EF4-FFF2-40B4-BE49-F238E27FC236}">
              <a16:creationId xmlns:a16="http://schemas.microsoft.com/office/drawing/2014/main" id="{F263F64B-4093-4193-A876-5E527AB40C4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E980BC19-F451-49B5-9F23-11C2FF52143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a:extLst>
            <a:ext uri="{FF2B5EF4-FFF2-40B4-BE49-F238E27FC236}">
              <a16:creationId xmlns:a16="http://schemas.microsoft.com/office/drawing/2014/main" id="{8669980E-9EB2-4243-AF29-146901A99D6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6DB75D56-4BE1-48A0-A8A0-75113F60622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0D9C6C2A-7CA3-48DA-942D-040CC8C93B6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F92DA531-1F95-4145-A310-2BA7D11215B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821" name="直線コネクタ 820">
          <a:extLst>
            <a:ext uri="{FF2B5EF4-FFF2-40B4-BE49-F238E27FC236}">
              <a16:creationId xmlns:a16="http://schemas.microsoft.com/office/drawing/2014/main" id="{6BB6FF6B-7C11-410C-90BC-151C9FD06D71}"/>
            </a:ext>
          </a:extLst>
        </xdr:cNvPr>
        <xdr:cNvCxnSpPr/>
      </xdr:nvCxnSpPr>
      <xdr:spPr>
        <a:xfrm flipV="1">
          <a:off x="22160864" y="17404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22" name="【公民館】&#10;一人当たり面積最小値テキスト">
          <a:extLst>
            <a:ext uri="{FF2B5EF4-FFF2-40B4-BE49-F238E27FC236}">
              <a16:creationId xmlns:a16="http://schemas.microsoft.com/office/drawing/2014/main" id="{32544A4D-3108-453E-B5F9-C6D8E3205B94}"/>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23" name="直線コネクタ 822">
          <a:extLst>
            <a:ext uri="{FF2B5EF4-FFF2-40B4-BE49-F238E27FC236}">
              <a16:creationId xmlns:a16="http://schemas.microsoft.com/office/drawing/2014/main" id="{66D55B4C-45B7-4936-ACD2-3321A6BB0C41}"/>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824" name="【公民館】&#10;一人当たり面積最大値テキスト">
          <a:extLst>
            <a:ext uri="{FF2B5EF4-FFF2-40B4-BE49-F238E27FC236}">
              <a16:creationId xmlns:a16="http://schemas.microsoft.com/office/drawing/2014/main" id="{E3F708ED-353F-427D-B974-29629B25293F}"/>
            </a:ext>
          </a:extLst>
        </xdr:cNvPr>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825" name="直線コネクタ 824">
          <a:extLst>
            <a:ext uri="{FF2B5EF4-FFF2-40B4-BE49-F238E27FC236}">
              <a16:creationId xmlns:a16="http://schemas.microsoft.com/office/drawing/2014/main" id="{AA85E402-8CC8-42C2-85EF-36C43C79B7B7}"/>
            </a:ext>
          </a:extLst>
        </xdr:cNvPr>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99077</xdr:rowOff>
    </xdr:from>
    <xdr:ext cx="469744" cy="259045"/>
    <xdr:sp macro="" textlink="">
      <xdr:nvSpPr>
        <xdr:cNvPr id="826" name="【公民館】&#10;一人当たり面積平均値テキスト">
          <a:extLst>
            <a:ext uri="{FF2B5EF4-FFF2-40B4-BE49-F238E27FC236}">
              <a16:creationId xmlns:a16="http://schemas.microsoft.com/office/drawing/2014/main" id="{15E0408C-8741-4C64-A8BF-5172D60D61FD}"/>
            </a:ext>
          </a:extLst>
        </xdr:cNvPr>
        <xdr:cNvSpPr txBox="1"/>
      </xdr:nvSpPr>
      <xdr:spPr>
        <a:xfrm>
          <a:off x="22199600" y="1810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827" name="フローチャート: 判断 826">
          <a:extLst>
            <a:ext uri="{FF2B5EF4-FFF2-40B4-BE49-F238E27FC236}">
              <a16:creationId xmlns:a16="http://schemas.microsoft.com/office/drawing/2014/main" id="{63700DD2-4FDF-470A-8FF7-73ED955ECF8F}"/>
            </a:ext>
          </a:extLst>
        </xdr:cNvPr>
        <xdr:cNvSpPr/>
      </xdr:nvSpPr>
      <xdr:spPr>
        <a:xfrm>
          <a:off x="22110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828" name="フローチャート: 判断 827">
          <a:extLst>
            <a:ext uri="{FF2B5EF4-FFF2-40B4-BE49-F238E27FC236}">
              <a16:creationId xmlns:a16="http://schemas.microsoft.com/office/drawing/2014/main" id="{A3536B39-DCD8-4598-87B9-C4F25CE77CAF}"/>
            </a:ext>
          </a:extLst>
        </xdr:cNvPr>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829" name="フローチャート: 判断 828">
          <a:extLst>
            <a:ext uri="{FF2B5EF4-FFF2-40B4-BE49-F238E27FC236}">
              <a16:creationId xmlns:a16="http://schemas.microsoft.com/office/drawing/2014/main" id="{DB82B6D8-10F7-4617-87F5-686FE6286E3E}"/>
            </a:ext>
          </a:extLst>
        </xdr:cNvPr>
        <xdr:cNvSpPr/>
      </xdr:nvSpPr>
      <xdr:spPr>
        <a:xfrm>
          <a:off x="20383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830" name="フローチャート: 判断 829">
          <a:extLst>
            <a:ext uri="{FF2B5EF4-FFF2-40B4-BE49-F238E27FC236}">
              <a16:creationId xmlns:a16="http://schemas.microsoft.com/office/drawing/2014/main" id="{DD31C80E-C96F-4534-85CA-CFB2C8EEB63D}"/>
            </a:ext>
          </a:extLst>
        </xdr:cNvPr>
        <xdr:cNvSpPr/>
      </xdr:nvSpPr>
      <xdr:spPr>
        <a:xfrm>
          <a:off x="19494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31" name="フローチャート: 判断 830">
          <a:extLst>
            <a:ext uri="{FF2B5EF4-FFF2-40B4-BE49-F238E27FC236}">
              <a16:creationId xmlns:a16="http://schemas.microsoft.com/office/drawing/2014/main" id="{2F702E4A-5B53-4641-88EE-24D7B01B37AF}"/>
            </a:ext>
          </a:extLst>
        </xdr:cNvPr>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88C592EA-9B94-4C75-8DFA-4072948F2A1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3486A60B-2118-4D3A-BF47-602110E9EEA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E5D87773-D01A-47FC-AC59-252E951008A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8DA1E6EC-1753-4BF3-B6A5-4DB2B3DAD1B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F72127D-CC55-4151-828E-3B61DA25D7F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44450</xdr:rowOff>
    </xdr:from>
    <xdr:to>
      <xdr:col>116</xdr:col>
      <xdr:colOff>114300</xdr:colOff>
      <xdr:row>103</xdr:row>
      <xdr:rowOff>146050</xdr:rowOff>
    </xdr:to>
    <xdr:sp macro="" textlink="">
      <xdr:nvSpPr>
        <xdr:cNvPr id="837" name="楕円 836">
          <a:extLst>
            <a:ext uri="{FF2B5EF4-FFF2-40B4-BE49-F238E27FC236}">
              <a16:creationId xmlns:a16="http://schemas.microsoft.com/office/drawing/2014/main" id="{F345A95A-1472-4E72-B1CF-84857879B65B}"/>
            </a:ext>
          </a:extLst>
        </xdr:cNvPr>
        <xdr:cNvSpPr/>
      </xdr:nvSpPr>
      <xdr:spPr>
        <a:xfrm>
          <a:off x="221107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67327</xdr:rowOff>
    </xdr:from>
    <xdr:ext cx="469744" cy="259045"/>
    <xdr:sp macro="" textlink="">
      <xdr:nvSpPr>
        <xdr:cNvPr id="838" name="【公民館】&#10;一人当たり面積該当値テキスト">
          <a:extLst>
            <a:ext uri="{FF2B5EF4-FFF2-40B4-BE49-F238E27FC236}">
              <a16:creationId xmlns:a16="http://schemas.microsoft.com/office/drawing/2014/main" id="{09C5DAF6-B34F-49BF-BEF8-A80C15443E94}"/>
            </a:ext>
          </a:extLst>
        </xdr:cNvPr>
        <xdr:cNvSpPr txBox="1"/>
      </xdr:nvSpPr>
      <xdr:spPr>
        <a:xfrm>
          <a:off x="22199600" y="1755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52070</xdr:rowOff>
    </xdr:from>
    <xdr:to>
      <xdr:col>112</xdr:col>
      <xdr:colOff>38100</xdr:colOff>
      <xdr:row>103</xdr:row>
      <xdr:rowOff>153670</xdr:rowOff>
    </xdr:to>
    <xdr:sp macro="" textlink="">
      <xdr:nvSpPr>
        <xdr:cNvPr id="839" name="楕円 838">
          <a:extLst>
            <a:ext uri="{FF2B5EF4-FFF2-40B4-BE49-F238E27FC236}">
              <a16:creationId xmlns:a16="http://schemas.microsoft.com/office/drawing/2014/main" id="{4D13B78F-5658-4220-B5AF-856AF98E5FAB}"/>
            </a:ext>
          </a:extLst>
        </xdr:cNvPr>
        <xdr:cNvSpPr/>
      </xdr:nvSpPr>
      <xdr:spPr>
        <a:xfrm>
          <a:off x="2127250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95250</xdr:rowOff>
    </xdr:from>
    <xdr:to>
      <xdr:col>116</xdr:col>
      <xdr:colOff>63500</xdr:colOff>
      <xdr:row>103</xdr:row>
      <xdr:rowOff>102870</xdr:rowOff>
    </xdr:to>
    <xdr:cxnSp macro="">
      <xdr:nvCxnSpPr>
        <xdr:cNvPr id="840" name="直線コネクタ 839">
          <a:extLst>
            <a:ext uri="{FF2B5EF4-FFF2-40B4-BE49-F238E27FC236}">
              <a16:creationId xmlns:a16="http://schemas.microsoft.com/office/drawing/2014/main" id="{E1CC9E9D-01E9-4D72-BCE4-1B098E7A7820}"/>
            </a:ext>
          </a:extLst>
        </xdr:cNvPr>
        <xdr:cNvCxnSpPr/>
      </xdr:nvCxnSpPr>
      <xdr:spPr>
        <a:xfrm flipV="1">
          <a:off x="21323300" y="17754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162561</xdr:rowOff>
    </xdr:from>
    <xdr:to>
      <xdr:col>107</xdr:col>
      <xdr:colOff>101600</xdr:colOff>
      <xdr:row>103</xdr:row>
      <xdr:rowOff>92711</xdr:rowOff>
    </xdr:to>
    <xdr:sp macro="" textlink="">
      <xdr:nvSpPr>
        <xdr:cNvPr id="841" name="楕円 840">
          <a:extLst>
            <a:ext uri="{FF2B5EF4-FFF2-40B4-BE49-F238E27FC236}">
              <a16:creationId xmlns:a16="http://schemas.microsoft.com/office/drawing/2014/main" id="{8271D276-17BB-427B-9F5E-07E8DA89A038}"/>
            </a:ext>
          </a:extLst>
        </xdr:cNvPr>
        <xdr:cNvSpPr/>
      </xdr:nvSpPr>
      <xdr:spPr>
        <a:xfrm>
          <a:off x="20383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41911</xdr:rowOff>
    </xdr:from>
    <xdr:to>
      <xdr:col>111</xdr:col>
      <xdr:colOff>177800</xdr:colOff>
      <xdr:row>103</xdr:row>
      <xdr:rowOff>102870</xdr:rowOff>
    </xdr:to>
    <xdr:cxnSp macro="">
      <xdr:nvCxnSpPr>
        <xdr:cNvPr id="842" name="直線コネクタ 841">
          <a:extLst>
            <a:ext uri="{FF2B5EF4-FFF2-40B4-BE49-F238E27FC236}">
              <a16:creationId xmlns:a16="http://schemas.microsoft.com/office/drawing/2014/main" id="{521ED571-F7B4-41DE-A1D2-C3690C4C55C5}"/>
            </a:ext>
          </a:extLst>
        </xdr:cNvPr>
        <xdr:cNvCxnSpPr/>
      </xdr:nvCxnSpPr>
      <xdr:spPr>
        <a:xfrm>
          <a:off x="20434300" y="177012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170180</xdr:rowOff>
    </xdr:from>
    <xdr:to>
      <xdr:col>102</xdr:col>
      <xdr:colOff>165100</xdr:colOff>
      <xdr:row>103</xdr:row>
      <xdr:rowOff>100330</xdr:rowOff>
    </xdr:to>
    <xdr:sp macro="" textlink="">
      <xdr:nvSpPr>
        <xdr:cNvPr id="843" name="楕円 842">
          <a:extLst>
            <a:ext uri="{FF2B5EF4-FFF2-40B4-BE49-F238E27FC236}">
              <a16:creationId xmlns:a16="http://schemas.microsoft.com/office/drawing/2014/main" id="{19A40C8B-DF53-48D8-B35C-CBD503DACACD}"/>
            </a:ext>
          </a:extLst>
        </xdr:cNvPr>
        <xdr:cNvSpPr/>
      </xdr:nvSpPr>
      <xdr:spPr>
        <a:xfrm>
          <a:off x="1949450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41911</xdr:rowOff>
    </xdr:from>
    <xdr:to>
      <xdr:col>107</xdr:col>
      <xdr:colOff>50800</xdr:colOff>
      <xdr:row>103</xdr:row>
      <xdr:rowOff>49530</xdr:rowOff>
    </xdr:to>
    <xdr:cxnSp macro="">
      <xdr:nvCxnSpPr>
        <xdr:cNvPr id="844" name="直線コネクタ 843">
          <a:extLst>
            <a:ext uri="{FF2B5EF4-FFF2-40B4-BE49-F238E27FC236}">
              <a16:creationId xmlns:a16="http://schemas.microsoft.com/office/drawing/2014/main" id="{062047FB-91D8-4E0F-BA3A-5ADBB0135F9F}"/>
            </a:ext>
          </a:extLst>
        </xdr:cNvPr>
        <xdr:cNvCxnSpPr/>
      </xdr:nvCxnSpPr>
      <xdr:spPr>
        <a:xfrm flipV="1">
          <a:off x="19545300" y="177012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6350</xdr:rowOff>
    </xdr:from>
    <xdr:to>
      <xdr:col>98</xdr:col>
      <xdr:colOff>38100</xdr:colOff>
      <xdr:row>103</xdr:row>
      <xdr:rowOff>107950</xdr:rowOff>
    </xdr:to>
    <xdr:sp macro="" textlink="">
      <xdr:nvSpPr>
        <xdr:cNvPr id="845" name="楕円 844">
          <a:extLst>
            <a:ext uri="{FF2B5EF4-FFF2-40B4-BE49-F238E27FC236}">
              <a16:creationId xmlns:a16="http://schemas.microsoft.com/office/drawing/2014/main" id="{9944F5F1-715E-4633-BB6A-36C333CC045C}"/>
            </a:ext>
          </a:extLst>
        </xdr:cNvPr>
        <xdr:cNvSpPr/>
      </xdr:nvSpPr>
      <xdr:spPr>
        <a:xfrm>
          <a:off x="18605500" y="176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49530</xdr:rowOff>
    </xdr:from>
    <xdr:to>
      <xdr:col>102</xdr:col>
      <xdr:colOff>114300</xdr:colOff>
      <xdr:row>103</xdr:row>
      <xdr:rowOff>57150</xdr:rowOff>
    </xdr:to>
    <xdr:cxnSp macro="">
      <xdr:nvCxnSpPr>
        <xdr:cNvPr id="846" name="直線コネクタ 845">
          <a:extLst>
            <a:ext uri="{FF2B5EF4-FFF2-40B4-BE49-F238E27FC236}">
              <a16:creationId xmlns:a16="http://schemas.microsoft.com/office/drawing/2014/main" id="{2F4388A2-9F3D-4ADB-B1A8-1528F063B9FC}"/>
            </a:ext>
          </a:extLst>
        </xdr:cNvPr>
        <xdr:cNvCxnSpPr/>
      </xdr:nvCxnSpPr>
      <xdr:spPr>
        <a:xfrm flipV="1">
          <a:off x="18656300" y="17708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34307</xdr:rowOff>
    </xdr:from>
    <xdr:ext cx="469744" cy="259045"/>
    <xdr:sp macro="" textlink="">
      <xdr:nvSpPr>
        <xdr:cNvPr id="847" name="n_1aveValue【公民館】&#10;一人当たり面積">
          <a:extLst>
            <a:ext uri="{FF2B5EF4-FFF2-40B4-BE49-F238E27FC236}">
              <a16:creationId xmlns:a16="http://schemas.microsoft.com/office/drawing/2014/main" id="{586D55CE-90C0-481E-9ED9-EF99718F8237}"/>
            </a:ext>
          </a:extLst>
        </xdr:cNvPr>
        <xdr:cNvSpPr txBox="1"/>
      </xdr:nvSpPr>
      <xdr:spPr>
        <a:xfrm>
          <a:off x="210757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19066</xdr:rowOff>
    </xdr:from>
    <xdr:ext cx="469744" cy="259045"/>
    <xdr:sp macro="" textlink="">
      <xdr:nvSpPr>
        <xdr:cNvPr id="848" name="n_2aveValue【公民館】&#10;一人当たり面積">
          <a:extLst>
            <a:ext uri="{FF2B5EF4-FFF2-40B4-BE49-F238E27FC236}">
              <a16:creationId xmlns:a16="http://schemas.microsoft.com/office/drawing/2014/main" id="{F57C1A7C-8DAE-4665-879B-A88FDD4F7094}"/>
            </a:ext>
          </a:extLst>
        </xdr:cNvPr>
        <xdr:cNvSpPr txBox="1"/>
      </xdr:nvSpPr>
      <xdr:spPr>
        <a:xfrm>
          <a:off x="201994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129557</xdr:rowOff>
    </xdr:from>
    <xdr:ext cx="469744" cy="259045"/>
    <xdr:sp macro="" textlink="">
      <xdr:nvSpPr>
        <xdr:cNvPr id="849" name="n_3aveValue【公民館】&#10;一人当たり面積">
          <a:extLst>
            <a:ext uri="{FF2B5EF4-FFF2-40B4-BE49-F238E27FC236}">
              <a16:creationId xmlns:a16="http://schemas.microsoft.com/office/drawing/2014/main" id="{21BAFD12-736C-4379-9F75-8F2A36030686}"/>
            </a:ext>
          </a:extLst>
        </xdr:cNvPr>
        <xdr:cNvSpPr txBox="1"/>
      </xdr:nvSpPr>
      <xdr:spPr>
        <a:xfrm>
          <a:off x="19310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160038</xdr:rowOff>
    </xdr:from>
    <xdr:ext cx="469744" cy="259045"/>
    <xdr:sp macro="" textlink="">
      <xdr:nvSpPr>
        <xdr:cNvPr id="850" name="n_4aveValue【公民館】&#10;一人当たり面積">
          <a:extLst>
            <a:ext uri="{FF2B5EF4-FFF2-40B4-BE49-F238E27FC236}">
              <a16:creationId xmlns:a16="http://schemas.microsoft.com/office/drawing/2014/main" id="{FC3031A7-1D1C-4F0D-BDA8-81274FC2F24F}"/>
            </a:ext>
          </a:extLst>
        </xdr:cNvPr>
        <xdr:cNvSpPr txBox="1"/>
      </xdr:nvSpPr>
      <xdr:spPr>
        <a:xfrm>
          <a:off x="18421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170197</xdr:rowOff>
    </xdr:from>
    <xdr:ext cx="469744" cy="259045"/>
    <xdr:sp macro="" textlink="">
      <xdr:nvSpPr>
        <xdr:cNvPr id="851" name="n_1mainValue【公民館】&#10;一人当たり面積">
          <a:extLst>
            <a:ext uri="{FF2B5EF4-FFF2-40B4-BE49-F238E27FC236}">
              <a16:creationId xmlns:a16="http://schemas.microsoft.com/office/drawing/2014/main" id="{8CB99B29-3ABB-4DBA-93AF-F04145D4BC45}"/>
            </a:ext>
          </a:extLst>
        </xdr:cNvPr>
        <xdr:cNvSpPr txBox="1"/>
      </xdr:nvSpPr>
      <xdr:spPr>
        <a:xfrm>
          <a:off x="21075727" y="1748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109238</xdr:rowOff>
    </xdr:from>
    <xdr:ext cx="469744" cy="259045"/>
    <xdr:sp macro="" textlink="">
      <xdr:nvSpPr>
        <xdr:cNvPr id="852" name="n_2mainValue【公民館】&#10;一人当たり面積">
          <a:extLst>
            <a:ext uri="{FF2B5EF4-FFF2-40B4-BE49-F238E27FC236}">
              <a16:creationId xmlns:a16="http://schemas.microsoft.com/office/drawing/2014/main" id="{64F05651-D343-472F-B6CB-E1531030C9DB}"/>
            </a:ext>
          </a:extLst>
        </xdr:cNvPr>
        <xdr:cNvSpPr txBox="1"/>
      </xdr:nvSpPr>
      <xdr:spPr>
        <a:xfrm>
          <a:off x="20199427" y="1742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116857</xdr:rowOff>
    </xdr:from>
    <xdr:ext cx="469744" cy="259045"/>
    <xdr:sp macro="" textlink="">
      <xdr:nvSpPr>
        <xdr:cNvPr id="853" name="n_3mainValue【公民館】&#10;一人当たり面積">
          <a:extLst>
            <a:ext uri="{FF2B5EF4-FFF2-40B4-BE49-F238E27FC236}">
              <a16:creationId xmlns:a16="http://schemas.microsoft.com/office/drawing/2014/main" id="{26BF61F7-D6CE-4C74-BCD7-C4EFAA4323E4}"/>
            </a:ext>
          </a:extLst>
        </xdr:cNvPr>
        <xdr:cNvSpPr txBox="1"/>
      </xdr:nvSpPr>
      <xdr:spPr>
        <a:xfrm>
          <a:off x="19310427" y="1743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124477</xdr:rowOff>
    </xdr:from>
    <xdr:ext cx="469744" cy="259045"/>
    <xdr:sp macro="" textlink="">
      <xdr:nvSpPr>
        <xdr:cNvPr id="854" name="n_4mainValue【公民館】&#10;一人当たり面積">
          <a:extLst>
            <a:ext uri="{FF2B5EF4-FFF2-40B4-BE49-F238E27FC236}">
              <a16:creationId xmlns:a16="http://schemas.microsoft.com/office/drawing/2014/main" id="{B1B61501-1026-4BA9-8D4E-A9849930BBDD}"/>
            </a:ext>
          </a:extLst>
        </xdr:cNvPr>
        <xdr:cNvSpPr txBox="1"/>
      </xdr:nvSpPr>
      <xdr:spPr>
        <a:xfrm>
          <a:off x="18421427" y="1744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7132DFBE-E693-424A-A024-237D5BB672F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05B71164-FE9A-44A4-AC4D-5764717FB67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8FF01CD7-CF0C-4BD3-9DC3-BAB52A6EB23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類似団体と比較して、特に有形固定資産減価償却率が高くなっている施設は公営住宅であり、反対に特に低くなっている施設は学校施設である</a:t>
          </a:r>
          <a:r>
            <a:rPr kumimoji="1" lang="ja-JP" altLang="en-US"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公営住宅については、</a:t>
          </a:r>
          <a:r>
            <a:rPr kumimoji="1" lang="ja-JP" altLang="en-US" sz="1100">
              <a:solidFill>
                <a:sysClr val="windowText" lastClr="000000"/>
              </a:solidFill>
              <a:effectLst/>
              <a:latin typeface="+mn-lt"/>
              <a:ea typeface="+mn-ea"/>
              <a:cs typeface="+mn-cs"/>
            </a:rPr>
            <a:t>年々入居者が減少傾向であり、</a:t>
          </a:r>
          <a:r>
            <a:rPr kumimoji="1" lang="ja-JP" altLang="ja-JP" sz="1100">
              <a:solidFill>
                <a:sysClr val="windowText" lastClr="000000"/>
              </a:solidFill>
              <a:effectLst/>
              <a:latin typeface="+mn-lt"/>
              <a:ea typeface="+mn-ea"/>
              <a:cs typeface="+mn-cs"/>
            </a:rPr>
            <a:t>令和元年度に策定した第２期多治見市公営住宅等長寿命化計画に基づき、</a:t>
          </a:r>
          <a:r>
            <a:rPr kumimoji="1" lang="ja-JP" altLang="en-US" sz="1100">
              <a:solidFill>
                <a:sysClr val="windowText" lastClr="000000"/>
              </a:solidFill>
              <a:effectLst/>
              <a:latin typeface="+mn-lt"/>
              <a:ea typeface="+mn-ea"/>
              <a:cs typeface="+mn-cs"/>
            </a:rPr>
            <a:t>引き続き</a:t>
          </a:r>
          <a:r>
            <a:rPr kumimoji="1" lang="ja-JP" altLang="ja-JP" sz="1100">
              <a:solidFill>
                <a:sysClr val="windowText" lastClr="000000"/>
              </a:solidFill>
              <a:effectLst/>
              <a:latin typeface="+mn-lt"/>
              <a:ea typeface="+mn-ea"/>
              <a:cs typeface="+mn-cs"/>
            </a:rPr>
            <a:t>施設の長寿命化及び集約化に努めてい</a:t>
          </a:r>
          <a:r>
            <a:rPr kumimoji="1" lang="ja-JP" altLang="en-US" sz="1100">
              <a:solidFill>
                <a:sysClr val="windowText" lastClr="000000"/>
              </a:solidFill>
              <a:effectLst/>
              <a:latin typeface="+mn-lt"/>
              <a:ea typeface="+mn-ea"/>
              <a:cs typeface="+mn-cs"/>
            </a:rPr>
            <a:t>く</a:t>
          </a:r>
          <a:r>
            <a:rPr kumimoji="1" lang="ja-JP" altLang="ja-JP" sz="1100">
              <a:solidFill>
                <a:sysClr val="windowText" lastClr="000000"/>
              </a:solidFill>
              <a:effectLst/>
              <a:latin typeface="+mn-lt"/>
              <a:ea typeface="+mn-ea"/>
              <a:cs typeface="+mn-cs"/>
            </a:rPr>
            <a:t>。</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学校施設は、小泉小学校の建替事業（令和３年度供用開始）により有形固定資産減価償却率が低くなっている。</a:t>
          </a:r>
          <a:r>
            <a:rPr kumimoji="1" lang="ja-JP" altLang="en-US" sz="1100">
              <a:solidFill>
                <a:sysClr val="windowText" lastClr="000000"/>
              </a:solidFill>
              <a:effectLst/>
              <a:latin typeface="+mn-lt"/>
              <a:ea typeface="+mn-ea"/>
              <a:cs typeface="+mn-cs"/>
            </a:rPr>
            <a:t>また、</a:t>
          </a:r>
          <a:r>
            <a:rPr kumimoji="1" lang="ja-JP" altLang="ja-JP" sz="1100">
              <a:solidFill>
                <a:sysClr val="windowText" lastClr="000000"/>
              </a:solidFill>
              <a:effectLst/>
              <a:latin typeface="+mn-lt"/>
              <a:ea typeface="+mn-ea"/>
              <a:cs typeface="+mn-cs"/>
            </a:rPr>
            <a:t>学校施設整備計画に基づき笠原小中</a:t>
          </a:r>
          <a:r>
            <a:rPr kumimoji="1" lang="ja-JP" altLang="en-US" sz="1100">
              <a:solidFill>
                <a:sysClr val="windowText" lastClr="000000"/>
              </a:solidFill>
              <a:effectLst/>
              <a:latin typeface="+mn-lt"/>
              <a:ea typeface="+mn-ea"/>
              <a:cs typeface="+mn-cs"/>
            </a:rPr>
            <a:t>一貫校が令和８年４月開校に向けて建設中であり</a:t>
          </a:r>
          <a:r>
            <a:rPr kumimoji="1" lang="ja-JP" altLang="ja-JP" sz="1100">
              <a:solidFill>
                <a:sysClr val="windowText" lastClr="000000"/>
              </a:solidFill>
              <a:effectLst/>
              <a:latin typeface="+mn-lt"/>
              <a:ea typeface="+mn-ea"/>
              <a:cs typeface="+mn-cs"/>
            </a:rPr>
            <a:t>、今後も類似団体に比べて低い数値を維持する見込みである。</a:t>
          </a:r>
          <a:endParaRPr lang="ja-JP" altLang="ja-JP" sz="11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9A80983-433B-4FA5-B506-2F352EA7C92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DC8FA1C-0D99-4BB8-BC0C-FC0337859F1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5BDB23D-CE0B-4BEB-B246-2FF0A744128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BB28AAC-E1A7-4A71-ADDC-5041683EA3F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1CCFFB3-2B6E-48EE-B085-4BC4494BE57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9907D26-23C8-4F50-8B80-2BC5EB84EE1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9BEA114-8069-4344-BA19-2DF762CFBD7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043B68D-6079-4DC1-9FB1-A432343D296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7801304-887E-4F5A-BE46-110A0733E83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E6F2D92-A433-40C3-B07B-AB5F24D562F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106,181
103,541
91.25
45,966,708
40,778,465
4,384,449
24,232,639
34,677,454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846BDD2-8141-43B8-ABC2-6C61A170883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6F5F657-0FD2-4E72-894B-E8085A37C86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69FAB9C-5DAA-4977-8FA3-FAB81370B88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AD9677E-0B66-4458-B9A7-162A8A9B593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7540CF6-1B3E-477D-9588-AF1830DBE53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5A6F155-3E01-46C6-8D7C-232B945A216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9A7B1EE-6405-49E4-96E3-92BCD5D1748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9E9541C-5095-41F2-BC26-C60A85C7F6B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3850929-2F63-4F6C-BDD1-8B569CF3DA1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76A9B1F-0BA8-4E24-97BE-4282BB82677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72E3FC0-FE19-400C-87DC-E55B5172369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A814914-1521-4407-8323-0458238736C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60D503B-9D0F-470C-9200-2BE97E29557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6C17D40-E8AF-4236-A0DB-0AF8BFCF066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98052F2-FF0C-463C-A85D-468645F1332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8320BEE-C1CA-41C3-9ED6-062CD0DBB4B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333CEDB-A7D8-4AF9-8226-7E6DF5E6534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0DD6871-EB1A-44BA-A3CE-AE129CEEB68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00F8228-5150-4BD1-8134-A6F5AFB0B58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F44AFA1-2F37-44F5-B7FE-DA98BCF330B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9B7BE1E-EC5C-4CC4-BA28-B7CA7EA36D6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D508BAA-997C-4671-9B91-63D0B043562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02A756E-EE68-4419-81AA-AFC26E2223F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737AA53-1481-4317-9419-D7CB532F326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5652A56-708E-4964-B88A-A8B7611C8C9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AD94F3E-8610-41E5-A23A-C89B9BEC68F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2838880-DA57-4FFF-BD29-0C6C0232A1B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8773CD3-C6C4-463B-96A9-8B0720FD20C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55DE503-DDE3-43D9-A2B7-CC1D6FF49CD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84A9546-2CFB-4DBB-A949-0816B82DD8C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2BDBAE7-1808-4895-8AD8-89707B67A75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00C138B-806F-4026-9F8C-9B7C6B74B8F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B285D83-EC3A-4F62-BF98-7ABFB42FE85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A6751A0-DDA0-4632-B384-DCF5708DEE2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B2495B9-6D6E-427B-A5E4-A069040DE9C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812A560-EF25-4A7B-B01F-EBE3040429E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8D6BBDE-B915-4FA5-9FFB-B0A8F689D92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25AE080-7CA6-48A9-82A2-00E51BCFCF1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8ECAB7E-10F9-4924-9C07-DDAA7442F54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FCA9E65-986A-417C-8BA4-CC338F0F0B5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3D57642-8109-483C-BDAC-9235E8002D9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7527393-0993-4338-AC32-E500EDE3C92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CDB9678-DED6-46FE-80B3-F358417708F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8F1350A-0B49-4341-AA43-ED9B6D06DFA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60EB6EC-7186-4ABE-AD0B-FE9151A5A22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42C0D3A-6E08-452A-8BBB-EE97C8EDBFB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a:extLst>
            <a:ext uri="{FF2B5EF4-FFF2-40B4-BE49-F238E27FC236}">
              <a16:creationId xmlns:a16="http://schemas.microsoft.com/office/drawing/2014/main" id="{C88C17AA-8EC4-46D0-AF55-316C82E49D91}"/>
            </a:ext>
          </a:extLst>
        </xdr:cNvPr>
        <xdr:cNvCxnSpPr/>
      </xdr:nvCxnSpPr>
      <xdr:spPr>
        <a:xfrm flipV="1">
          <a:off x="4634865" y="5863046"/>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a:extLst>
            <a:ext uri="{FF2B5EF4-FFF2-40B4-BE49-F238E27FC236}">
              <a16:creationId xmlns:a16="http://schemas.microsoft.com/office/drawing/2014/main" id="{F4187EA3-863C-4CB4-868C-DC56CA08F2B9}"/>
            </a:ext>
          </a:extLst>
        </xdr:cNvPr>
        <xdr:cNvSpPr txBox="1"/>
      </xdr:nvSpPr>
      <xdr:spPr>
        <a:xfrm>
          <a:off x="4673600" y="717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a:extLst>
            <a:ext uri="{FF2B5EF4-FFF2-40B4-BE49-F238E27FC236}">
              <a16:creationId xmlns:a16="http://schemas.microsoft.com/office/drawing/2014/main" id="{070B7764-46F8-431D-A62F-3C50F2B1BAFB}"/>
            </a:ext>
          </a:extLst>
        </xdr:cNvPr>
        <xdr:cNvCxnSpPr/>
      </xdr:nvCxnSpPr>
      <xdr:spPr>
        <a:xfrm>
          <a:off x="4546600" y="716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a:extLst>
            <a:ext uri="{FF2B5EF4-FFF2-40B4-BE49-F238E27FC236}">
              <a16:creationId xmlns:a16="http://schemas.microsoft.com/office/drawing/2014/main" id="{5BF3EA21-6CA2-46EB-A738-B0243B8977A1}"/>
            </a:ext>
          </a:extLst>
        </xdr:cNvPr>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454B2605-CD6E-4AB9-B9A3-47073DABFB52}"/>
            </a:ext>
          </a:extLst>
        </xdr:cNvPr>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3" name="【図書館】&#10;有形固定資産減価償却率平均値テキスト">
          <a:extLst>
            <a:ext uri="{FF2B5EF4-FFF2-40B4-BE49-F238E27FC236}">
              <a16:creationId xmlns:a16="http://schemas.microsoft.com/office/drawing/2014/main" id="{FCB62E60-EB1E-449D-AC8D-AC4E4FC33143}"/>
            </a:ext>
          </a:extLst>
        </xdr:cNvPr>
        <xdr:cNvSpPr txBox="1"/>
      </xdr:nvSpPr>
      <xdr:spPr>
        <a:xfrm>
          <a:off x="4673600" y="629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a:extLst>
            <a:ext uri="{FF2B5EF4-FFF2-40B4-BE49-F238E27FC236}">
              <a16:creationId xmlns:a16="http://schemas.microsoft.com/office/drawing/2014/main" id="{6F60B10D-18E7-448F-9D9F-A38A8E778B8A}"/>
            </a:ext>
          </a:extLst>
        </xdr:cNvPr>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9CB0F436-0405-400F-8D85-1789715794C0}"/>
            </a:ext>
          </a:extLst>
        </xdr:cNvPr>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a:extLst>
            <a:ext uri="{FF2B5EF4-FFF2-40B4-BE49-F238E27FC236}">
              <a16:creationId xmlns:a16="http://schemas.microsoft.com/office/drawing/2014/main" id="{43751154-D955-4EE9-9121-3ACFA09F8AF1}"/>
            </a:ext>
          </a:extLst>
        </xdr:cNvPr>
        <xdr:cNvSpPr/>
      </xdr:nvSpPr>
      <xdr:spPr>
        <a:xfrm>
          <a:off x="2857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macro="" textlink="">
      <xdr:nvSpPr>
        <xdr:cNvPr id="67" name="フローチャート: 判断 66">
          <a:extLst>
            <a:ext uri="{FF2B5EF4-FFF2-40B4-BE49-F238E27FC236}">
              <a16:creationId xmlns:a16="http://schemas.microsoft.com/office/drawing/2014/main" id="{E286C0F8-9677-4FB6-8466-879284483BB0}"/>
            </a:ext>
          </a:extLst>
        </xdr:cNvPr>
        <xdr:cNvSpPr/>
      </xdr:nvSpPr>
      <xdr:spPr>
        <a:xfrm>
          <a:off x="1968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a:extLst>
            <a:ext uri="{FF2B5EF4-FFF2-40B4-BE49-F238E27FC236}">
              <a16:creationId xmlns:a16="http://schemas.microsoft.com/office/drawing/2014/main" id="{5FB1BB89-3598-41FE-B7FC-26945EA5869A}"/>
            </a:ext>
          </a:extLst>
        </xdr:cNvPr>
        <xdr:cNvSpPr/>
      </xdr:nvSpPr>
      <xdr:spPr>
        <a:xfrm>
          <a:off x="1079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F9A2DF6-9F5B-4D59-96A1-479C263FE2E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F6C18CE-2108-492C-B110-1BB66801066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774D49D-E719-4936-A053-941E4A08559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06958D8-8BE2-4FBC-B44F-88D0BE3BD41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50062F1-FF3B-4AC1-85A5-F28A8C5FDBE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10704</xdr:rowOff>
    </xdr:from>
    <xdr:to>
      <xdr:col>24</xdr:col>
      <xdr:colOff>114300</xdr:colOff>
      <xdr:row>38</xdr:row>
      <xdr:rowOff>112304</xdr:rowOff>
    </xdr:to>
    <xdr:sp macro="" textlink="">
      <xdr:nvSpPr>
        <xdr:cNvPr id="74" name="楕円 73">
          <a:extLst>
            <a:ext uri="{FF2B5EF4-FFF2-40B4-BE49-F238E27FC236}">
              <a16:creationId xmlns:a16="http://schemas.microsoft.com/office/drawing/2014/main" id="{67AE904B-D43A-46CE-B030-7C97EA2F9B42}"/>
            </a:ext>
          </a:extLst>
        </xdr:cNvPr>
        <xdr:cNvSpPr/>
      </xdr:nvSpPr>
      <xdr:spPr>
        <a:xfrm>
          <a:off x="4584700" y="65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160581</xdr:rowOff>
    </xdr:from>
    <xdr:ext cx="405111" cy="259045"/>
    <xdr:sp macro="" textlink="">
      <xdr:nvSpPr>
        <xdr:cNvPr id="75" name="【図書館】&#10;有形固定資産減価償却率該当値テキスト">
          <a:extLst>
            <a:ext uri="{FF2B5EF4-FFF2-40B4-BE49-F238E27FC236}">
              <a16:creationId xmlns:a16="http://schemas.microsoft.com/office/drawing/2014/main" id="{1EFF524A-3CE3-4471-8216-F5791BC5F0A4}"/>
            </a:ext>
          </a:extLst>
        </xdr:cNvPr>
        <xdr:cNvSpPr txBox="1"/>
      </xdr:nvSpPr>
      <xdr:spPr>
        <a:xfrm>
          <a:off x="4673600" y="650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152763</xdr:rowOff>
    </xdr:from>
    <xdr:to>
      <xdr:col>20</xdr:col>
      <xdr:colOff>38100</xdr:colOff>
      <xdr:row>38</xdr:row>
      <xdr:rowOff>82913</xdr:rowOff>
    </xdr:to>
    <xdr:sp macro="" textlink="">
      <xdr:nvSpPr>
        <xdr:cNvPr id="76" name="楕円 75">
          <a:extLst>
            <a:ext uri="{FF2B5EF4-FFF2-40B4-BE49-F238E27FC236}">
              <a16:creationId xmlns:a16="http://schemas.microsoft.com/office/drawing/2014/main" id="{B8C44D5C-A71E-41CC-BCE9-ED25D87CC5C7}"/>
            </a:ext>
          </a:extLst>
        </xdr:cNvPr>
        <xdr:cNvSpPr/>
      </xdr:nvSpPr>
      <xdr:spPr>
        <a:xfrm>
          <a:off x="3746500" y="649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32113</xdr:rowOff>
    </xdr:from>
    <xdr:to>
      <xdr:col>24</xdr:col>
      <xdr:colOff>63500</xdr:colOff>
      <xdr:row>38</xdr:row>
      <xdr:rowOff>61504</xdr:rowOff>
    </xdr:to>
    <xdr:cxnSp macro="">
      <xdr:nvCxnSpPr>
        <xdr:cNvPr id="77" name="直線コネクタ 76">
          <a:extLst>
            <a:ext uri="{FF2B5EF4-FFF2-40B4-BE49-F238E27FC236}">
              <a16:creationId xmlns:a16="http://schemas.microsoft.com/office/drawing/2014/main" id="{2C9C1B88-833F-4A80-937D-B272EE011D22}"/>
            </a:ext>
          </a:extLst>
        </xdr:cNvPr>
        <xdr:cNvCxnSpPr/>
      </xdr:nvCxnSpPr>
      <xdr:spPr>
        <a:xfrm>
          <a:off x="3797300" y="654721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134801</xdr:rowOff>
    </xdr:from>
    <xdr:to>
      <xdr:col>15</xdr:col>
      <xdr:colOff>101600</xdr:colOff>
      <xdr:row>38</xdr:row>
      <xdr:rowOff>64951</xdr:rowOff>
    </xdr:to>
    <xdr:sp macro="" textlink="">
      <xdr:nvSpPr>
        <xdr:cNvPr id="78" name="楕円 77">
          <a:extLst>
            <a:ext uri="{FF2B5EF4-FFF2-40B4-BE49-F238E27FC236}">
              <a16:creationId xmlns:a16="http://schemas.microsoft.com/office/drawing/2014/main" id="{26EE7C6F-47FA-4865-BA5B-D068B3AD69E5}"/>
            </a:ext>
          </a:extLst>
        </xdr:cNvPr>
        <xdr:cNvSpPr/>
      </xdr:nvSpPr>
      <xdr:spPr>
        <a:xfrm>
          <a:off x="28575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14151</xdr:rowOff>
    </xdr:from>
    <xdr:to>
      <xdr:col>19</xdr:col>
      <xdr:colOff>177800</xdr:colOff>
      <xdr:row>38</xdr:row>
      <xdr:rowOff>32113</xdr:rowOff>
    </xdr:to>
    <xdr:cxnSp macro="">
      <xdr:nvCxnSpPr>
        <xdr:cNvPr id="79" name="直線コネクタ 78">
          <a:extLst>
            <a:ext uri="{FF2B5EF4-FFF2-40B4-BE49-F238E27FC236}">
              <a16:creationId xmlns:a16="http://schemas.microsoft.com/office/drawing/2014/main" id="{F0A2951B-251E-4B00-8BBF-74A98EF983A1}"/>
            </a:ext>
          </a:extLst>
        </xdr:cNvPr>
        <xdr:cNvCxnSpPr/>
      </xdr:nvCxnSpPr>
      <xdr:spPr>
        <a:xfrm>
          <a:off x="2908300" y="652925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100511</xdr:rowOff>
    </xdr:from>
    <xdr:to>
      <xdr:col>10</xdr:col>
      <xdr:colOff>165100</xdr:colOff>
      <xdr:row>38</xdr:row>
      <xdr:rowOff>30662</xdr:rowOff>
    </xdr:to>
    <xdr:sp macro="" textlink="">
      <xdr:nvSpPr>
        <xdr:cNvPr id="80" name="楕円 79">
          <a:extLst>
            <a:ext uri="{FF2B5EF4-FFF2-40B4-BE49-F238E27FC236}">
              <a16:creationId xmlns:a16="http://schemas.microsoft.com/office/drawing/2014/main" id="{D8759C3B-0AEC-4168-BCC5-BC55BA5BD265}"/>
            </a:ext>
          </a:extLst>
        </xdr:cNvPr>
        <xdr:cNvSpPr/>
      </xdr:nvSpPr>
      <xdr:spPr>
        <a:xfrm>
          <a:off x="1968500" y="64441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151311</xdr:rowOff>
    </xdr:from>
    <xdr:to>
      <xdr:col>15</xdr:col>
      <xdr:colOff>50800</xdr:colOff>
      <xdr:row>38</xdr:row>
      <xdr:rowOff>14151</xdr:rowOff>
    </xdr:to>
    <xdr:cxnSp macro="">
      <xdr:nvCxnSpPr>
        <xdr:cNvPr id="81" name="直線コネクタ 80">
          <a:extLst>
            <a:ext uri="{FF2B5EF4-FFF2-40B4-BE49-F238E27FC236}">
              <a16:creationId xmlns:a16="http://schemas.microsoft.com/office/drawing/2014/main" id="{6778E906-196D-4B8D-A171-D0F8C251324D}"/>
            </a:ext>
          </a:extLst>
        </xdr:cNvPr>
        <xdr:cNvCxnSpPr/>
      </xdr:nvCxnSpPr>
      <xdr:spPr>
        <a:xfrm>
          <a:off x="2019300" y="649496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66222</xdr:rowOff>
    </xdr:from>
    <xdr:to>
      <xdr:col>6</xdr:col>
      <xdr:colOff>38100</xdr:colOff>
      <xdr:row>37</xdr:row>
      <xdr:rowOff>167822</xdr:rowOff>
    </xdr:to>
    <xdr:sp macro="" textlink="">
      <xdr:nvSpPr>
        <xdr:cNvPr id="82" name="楕円 81">
          <a:extLst>
            <a:ext uri="{FF2B5EF4-FFF2-40B4-BE49-F238E27FC236}">
              <a16:creationId xmlns:a16="http://schemas.microsoft.com/office/drawing/2014/main" id="{129FFEA7-FAB5-44BA-BB83-BCB2FC16D76E}"/>
            </a:ext>
          </a:extLst>
        </xdr:cNvPr>
        <xdr:cNvSpPr/>
      </xdr:nvSpPr>
      <xdr:spPr>
        <a:xfrm>
          <a:off x="1079500" y="64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117022</xdr:rowOff>
    </xdr:from>
    <xdr:to>
      <xdr:col>10</xdr:col>
      <xdr:colOff>114300</xdr:colOff>
      <xdr:row>37</xdr:row>
      <xdr:rowOff>151311</xdr:rowOff>
    </xdr:to>
    <xdr:cxnSp macro="">
      <xdr:nvCxnSpPr>
        <xdr:cNvPr id="83" name="直線コネクタ 82">
          <a:extLst>
            <a:ext uri="{FF2B5EF4-FFF2-40B4-BE49-F238E27FC236}">
              <a16:creationId xmlns:a16="http://schemas.microsoft.com/office/drawing/2014/main" id="{67AFA9F6-4507-4274-8792-5B30F92E7B1C}"/>
            </a:ext>
          </a:extLst>
        </xdr:cNvPr>
        <xdr:cNvCxnSpPr/>
      </xdr:nvCxnSpPr>
      <xdr:spPr>
        <a:xfrm>
          <a:off x="1130300" y="646067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a:extLst>
            <a:ext uri="{FF2B5EF4-FFF2-40B4-BE49-F238E27FC236}">
              <a16:creationId xmlns:a16="http://schemas.microsoft.com/office/drawing/2014/main" id="{1D3D28C2-E323-431E-AFA4-7D22A0C0F980}"/>
            </a:ext>
          </a:extLst>
        </xdr:cNvPr>
        <xdr:cNvSpPr txBox="1"/>
      </xdr:nvSpPr>
      <xdr:spPr>
        <a:xfrm>
          <a:off x="35820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43923</xdr:rowOff>
    </xdr:from>
    <xdr:ext cx="405111" cy="259045"/>
    <xdr:sp macro="" textlink="">
      <xdr:nvSpPr>
        <xdr:cNvPr id="85" name="n_2aveValue【図書館】&#10;有形固定資産減価償却率">
          <a:extLst>
            <a:ext uri="{FF2B5EF4-FFF2-40B4-BE49-F238E27FC236}">
              <a16:creationId xmlns:a16="http://schemas.microsoft.com/office/drawing/2014/main" id="{745C2FE7-0591-474F-A71B-3B7663BFD3A5}"/>
            </a:ext>
          </a:extLst>
        </xdr:cNvPr>
        <xdr:cNvSpPr txBox="1"/>
      </xdr:nvSpPr>
      <xdr:spPr>
        <a:xfrm>
          <a:off x="2705744"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12899</xdr:rowOff>
    </xdr:from>
    <xdr:ext cx="405111" cy="259045"/>
    <xdr:sp macro="" textlink="">
      <xdr:nvSpPr>
        <xdr:cNvPr id="86" name="n_3aveValue【図書館】&#10;有形固定資産減価償却率">
          <a:extLst>
            <a:ext uri="{FF2B5EF4-FFF2-40B4-BE49-F238E27FC236}">
              <a16:creationId xmlns:a16="http://schemas.microsoft.com/office/drawing/2014/main" id="{543E09DB-1997-4A38-AD81-A6FC5E292D9E}"/>
            </a:ext>
          </a:extLst>
        </xdr:cNvPr>
        <xdr:cNvSpPr txBox="1"/>
      </xdr:nvSpPr>
      <xdr:spPr>
        <a:xfrm>
          <a:off x="1816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87" name="n_4aveValue【図書館】&#10;有形固定資産減価償却率">
          <a:extLst>
            <a:ext uri="{FF2B5EF4-FFF2-40B4-BE49-F238E27FC236}">
              <a16:creationId xmlns:a16="http://schemas.microsoft.com/office/drawing/2014/main" id="{412AA185-28A9-4B7D-9BD9-AC6337DAF5B2}"/>
            </a:ext>
          </a:extLst>
        </xdr:cNvPr>
        <xdr:cNvSpPr txBox="1"/>
      </xdr:nvSpPr>
      <xdr:spPr>
        <a:xfrm>
          <a:off x="927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74040</xdr:rowOff>
    </xdr:from>
    <xdr:ext cx="405111" cy="259045"/>
    <xdr:sp macro="" textlink="">
      <xdr:nvSpPr>
        <xdr:cNvPr id="88" name="n_1mainValue【図書館】&#10;有形固定資産減価償却率">
          <a:extLst>
            <a:ext uri="{FF2B5EF4-FFF2-40B4-BE49-F238E27FC236}">
              <a16:creationId xmlns:a16="http://schemas.microsoft.com/office/drawing/2014/main" id="{42F066AC-313E-438C-9586-C19E7E975E99}"/>
            </a:ext>
          </a:extLst>
        </xdr:cNvPr>
        <xdr:cNvSpPr txBox="1"/>
      </xdr:nvSpPr>
      <xdr:spPr>
        <a:xfrm>
          <a:off x="3582044"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56078</xdr:rowOff>
    </xdr:from>
    <xdr:ext cx="405111" cy="259045"/>
    <xdr:sp macro="" textlink="">
      <xdr:nvSpPr>
        <xdr:cNvPr id="89" name="n_2mainValue【図書館】&#10;有形固定資産減価償却率">
          <a:extLst>
            <a:ext uri="{FF2B5EF4-FFF2-40B4-BE49-F238E27FC236}">
              <a16:creationId xmlns:a16="http://schemas.microsoft.com/office/drawing/2014/main" id="{9F669163-ED1E-4093-A10A-07420496EBE4}"/>
            </a:ext>
          </a:extLst>
        </xdr:cNvPr>
        <xdr:cNvSpPr txBox="1"/>
      </xdr:nvSpPr>
      <xdr:spPr>
        <a:xfrm>
          <a:off x="2705744" y="657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21789</xdr:rowOff>
    </xdr:from>
    <xdr:ext cx="405111" cy="259045"/>
    <xdr:sp macro="" textlink="">
      <xdr:nvSpPr>
        <xdr:cNvPr id="90" name="n_3mainValue【図書館】&#10;有形固定資産減価償却率">
          <a:extLst>
            <a:ext uri="{FF2B5EF4-FFF2-40B4-BE49-F238E27FC236}">
              <a16:creationId xmlns:a16="http://schemas.microsoft.com/office/drawing/2014/main" id="{1AB571CA-3921-4FF8-9BD5-82884E5D0DD0}"/>
            </a:ext>
          </a:extLst>
        </xdr:cNvPr>
        <xdr:cNvSpPr txBox="1"/>
      </xdr:nvSpPr>
      <xdr:spPr>
        <a:xfrm>
          <a:off x="1816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158949</xdr:rowOff>
    </xdr:from>
    <xdr:ext cx="405111" cy="259045"/>
    <xdr:sp macro="" textlink="">
      <xdr:nvSpPr>
        <xdr:cNvPr id="91" name="n_4mainValue【図書館】&#10;有形固定資産減価償却率">
          <a:extLst>
            <a:ext uri="{FF2B5EF4-FFF2-40B4-BE49-F238E27FC236}">
              <a16:creationId xmlns:a16="http://schemas.microsoft.com/office/drawing/2014/main" id="{E93CE255-2C62-4B3B-9244-19E4FDB6416F}"/>
            </a:ext>
          </a:extLst>
        </xdr:cNvPr>
        <xdr:cNvSpPr txBox="1"/>
      </xdr:nvSpPr>
      <xdr:spPr>
        <a:xfrm>
          <a:off x="9277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FB745B9-4382-4812-B197-0E8ADB4988D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1CA9AF6-D0D0-4154-98B3-AE6C9B315D5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B18FDC1-08D2-4B65-8842-D9BF4FB0C1D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5D366E1-8DFA-4D82-A32B-3EA5E8A3CAC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4277B35-E0F4-4C7D-A48D-39558FC113E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F80A836-2D0E-410E-94B3-F9BCE102883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FB8518F-19D9-4251-984C-B424F1E764D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F455BE5-A5F5-495A-9B8B-A34495E7A53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FF6A7C7-EA08-465E-B0C2-222DA83A9ED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D47B59F-A1FA-4BFF-A0B0-BE72583325B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31149567-2453-4437-9913-E6F090AD0143}"/>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5336D8C6-ACB4-402F-A764-F6A4D84F09E7}"/>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D66AD69A-0CF6-4B9A-8AA1-35AE403B1254}"/>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E76E9C27-2418-4D27-B0C5-86521C6ED6EB}"/>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6033DB45-E860-407A-8A78-110BF44DF97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A115B5E5-4422-4EC0-9404-932A59886538}"/>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923AE193-2FD7-4865-A855-920C2793B67C}"/>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33D4BBA9-F627-4277-9410-76BA4D3AECD7}"/>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3A1C2D70-6594-4073-981A-58CE8DC502BB}"/>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3A46A5D2-71F4-49C8-9060-67C134AC4B09}"/>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C790DA48-340D-4CE0-A8D2-DF92C957430E}"/>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03A6C4D1-3046-4DDB-B7DF-D7CA589562F1}"/>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E8486112-7B18-4123-AC7F-D30D0401904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7F26C3D8-D701-4807-AD99-CCFB79DD146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A226BB4B-8F46-447A-8D0B-53E32A1E34D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8161233C-6242-4535-8263-174C806F5C9D}"/>
            </a:ext>
          </a:extLst>
        </xdr:cNvPr>
        <xdr:cNvCxnSpPr/>
      </xdr:nvCxnSpPr>
      <xdr:spPr>
        <a:xfrm flipV="1">
          <a:off x="10476865" y="58456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7B632499-A810-4221-A5F3-C3824FF43D80}"/>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FAF111A8-8625-4AD7-8215-27F0FE5AC5D9}"/>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a:extLst>
            <a:ext uri="{FF2B5EF4-FFF2-40B4-BE49-F238E27FC236}">
              <a16:creationId xmlns:a16="http://schemas.microsoft.com/office/drawing/2014/main" id="{6C844BF0-EF8B-436B-A3EA-543E6B4EC89F}"/>
            </a:ext>
          </a:extLst>
        </xdr:cNvPr>
        <xdr:cNvSpPr txBox="1"/>
      </xdr:nvSpPr>
      <xdr:spPr>
        <a:xfrm>
          <a:off x="10515600" y="562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a:extLst>
            <a:ext uri="{FF2B5EF4-FFF2-40B4-BE49-F238E27FC236}">
              <a16:creationId xmlns:a16="http://schemas.microsoft.com/office/drawing/2014/main" id="{0B715AE2-E838-45A2-8DB9-3085FE650294}"/>
            </a:ext>
          </a:extLst>
        </xdr:cNvPr>
        <xdr:cNvCxnSpPr/>
      </xdr:nvCxnSpPr>
      <xdr:spPr>
        <a:xfrm>
          <a:off x="10388600" y="584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a:extLst>
            <a:ext uri="{FF2B5EF4-FFF2-40B4-BE49-F238E27FC236}">
              <a16:creationId xmlns:a16="http://schemas.microsoft.com/office/drawing/2014/main" id="{26A77850-D6B6-48C3-A49E-74CA6FEDBF11}"/>
            </a:ext>
          </a:extLst>
        </xdr:cNvPr>
        <xdr:cNvSpPr txBox="1"/>
      </xdr:nvSpPr>
      <xdr:spPr>
        <a:xfrm>
          <a:off x="10515600" y="6691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4876F58D-7D40-465C-BC85-D2DFC3418086}"/>
            </a:ext>
          </a:extLst>
        </xdr:cNvPr>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a:extLst>
            <a:ext uri="{FF2B5EF4-FFF2-40B4-BE49-F238E27FC236}">
              <a16:creationId xmlns:a16="http://schemas.microsoft.com/office/drawing/2014/main" id="{FB6B1F04-C509-4198-A5BB-5A1AF180B7ED}"/>
            </a:ext>
          </a:extLst>
        </xdr:cNvPr>
        <xdr:cNvSpPr/>
      </xdr:nvSpPr>
      <xdr:spPr>
        <a:xfrm>
          <a:off x="9588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a:extLst>
            <a:ext uri="{FF2B5EF4-FFF2-40B4-BE49-F238E27FC236}">
              <a16:creationId xmlns:a16="http://schemas.microsoft.com/office/drawing/2014/main" id="{30E926C7-AFF4-4654-9406-B32EB6DEDE8E}"/>
            </a:ext>
          </a:extLst>
        </xdr:cNvPr>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macro="" textlink="">
      <xdr:nvSpPr>
        <xdr:cNvPr id="126" name="フローチャート: 判断 125">
          <a:extLst>
            <a:ext uri="{FF2B5EF4-FFF2-40B4-BE49-F238E27FC236}">
              <a16:creationId xmlns:a16="http://schemas.microsoft.com/office/drawing/2014/main" id="{141FE5FA-7934-4F24-BC77-BDC738AF9F96}"/>
            </a:ext>
          </a:extLst>
        </xdr:cNvPr>
        <xdr:cNvSpPr/>
      </xdr:nvSpPr>
      <xdr:spPr>
        <a:xfrm>
          <a:off x="7810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27" name="フローチャート: 判断 126">
          <a:extLst>
            <a:ext uri="{FF2B5EF4-FFF2-40B4-BE49-F238E27FC236}">
              <a16:creationId xmlns:a16="http://schemas.microsoft.com/office/drawing/2014/main" id="{4208373F-8375-4AA2-86A5-CD396E6F7285}"/>
            </a:ext>
          </a:extLst>
        </xdr:cNvPr>
        <xdr:cNvSpPr/>
      </xdr:nvSpPr>
      <xdr:spPr>
        <a:xfrm>
          <a:off x="6921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D0FC8BE-6B05-442D-9776-2D231172279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39DBAC6-10D3-4BDE-8E83-C7F5302FB1A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36237F4-E429-4015-89CB-9015D84393C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8DEA6693-27E3-4050-9EBC-D995E4B563F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F0957ABE-10E7-425E-A2E0-23B4B12580C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33" name="楕円 132">
          <a:extLst>
            <a:ext uri="{FF2B5EF4-FFF2-40B4-BE49-F238E27FC236}">
              <a16:creationId xmlns:a16="http://schemas.microsoft.com/office/drawing/2014/main" id="{6B3F6BE1-25A1-41CE-BFDD-9CBB76C99508}"/>
            </a:ext>
          </a:extLst>
        </xdr:cNvPr>
        <xdr:cNvSpPr/>
      </xdr:nvSpPr>
      <xdr:spPr>
        <a:xfrm>
          <a:off x="10426700" y="683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131734</xdr:rowOff>
    </xdr:from>
    <xdr:ext cx="469744" cy="259045"/>
    <xdr:sp macro="" textlink="">
      <xdr:nvSpPr>
        <xdr:cNvPr id="134" name="【図書館】&#10;一人当たり面積該当値テキスト">
          <a:extLst>
            <a:ext uri="{FF2B5EF4-FFF2-40B4-BE49-F238E27FC236}">
              <a16:creationId xmlns:a16="http://schemas.microsoft.com/office/drawing/2014/main" id="{8BFA547A-10FE-403E-9931-D03355FC2AA8}"/>
            </a:ext>
          </a:extLst>
        </xdr:cNvPr>
        <xdr:cNvSpPr txBox="1"/>
      </xdr:nvSpPr>
      <xdr:spPr>
        <a:xfrm>
          <a:off x="10515600" y="681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164193</xdr:rowOff>
    </xdr:from>
    <xdr:to>
      <xdr:col>50</xdr:col>
      <xdr:colOff>165100</xdr:colOff>
      <xdr:row>40</xdr:row>
      <xdr:rowOff>94343</xdr:rowOff>
    </xdr:to>
    <xdr:sp macro="" textlink="">
      <xdr:nvSpPr>
        <xdr:cNvPr id="135" name="楕円 134">
          <a:extLst>
            <a:ext uri="{FF2B5EF4-FFF2-40B4-BE49-F238E27FC236}">
              <a16:creationId xmlns:a16="http://schemas.microsoft.com/office/drawing/2014/main" id="{C3F96203-324E-4A14-B98D-F167A030006D}"/>
            </a:ext>
          </a:extLst>
        </xdr:cNvPr>
        <xdr:cNvSpPr/>
      </xdr:nvSpPr>
      <xdr:spPr>
        <a:xfrm>
          <a:off x="9588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32657</xdr:rowOff>
    </xdr:from>
    <xdr:to>
      <xdr:col>55</xdr:col>
      <xdr:colOff>0</xdr:colOff>
      <xdr:row>40</xdr:row>
      <xdr:rowOff>43543</xdr:rowOff>
    </xdr:to>
    <xdr:cxnSp macro="">
      <xdr:nvCxnSpPr>
        <xdr:cNvPr id="136" name="直線コネクタ 135">
          <a:extLst>
            <a:ext uri="{FF2B5EF4-FFF2-40B4-BE49-F238E27FC236}">
              <a16:creationId xmlns:a16="http://schemas.microsoft.com/office/drawing/2014/main" id="{75E69F8E-12D0-4848-8A2D-772EC351D0AE}"/>
            </a:ext>
          </a:extLst>
        </xdr:cNvPr>
        <xdr:cNvCxnSpPr/>
      </xdr:nvCxnSpPr>
      <xdr:spPr>
        <a:xfrm flipV="1">
          <a:off x="9639300" y="68906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37" name="楕円 136">
          <a:extLst>
            <a:ext uri="{FF2B5EF4-FFF2-40B4-BE49-F238E27FC236}">
              <a16:creationId xmlns:a16="http://schemas.microsoft.com/office/drawing/2014/main" id="{564B1B8D-4E06-4E9C-B033-D318C74678AC}"/>
            </a:ext>
          </a:extLst>
        </xdr:cNvPr>
        <xdr:cNvSpPr/>
      </xdr:nvSpPr>
      <xdr:spPr>
        <a:xfrm>
          <a:off x="8699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43543</xdr:rowOff>
    </xdr:from>
    <xdr:to>
      <xdr:col>50</xdr:col>
      <xdr:colOff>114300</xdr:colOff>
      <xdr:row>40</xdr:row>
      <xdr:rowOff>43543</xdr:rowOff>
    </xdr:to>
    <xdr:cxnSp macro="">
      <xdr:nvCxnSpPr>
        <xdr:cNvPr id="138" name="直線コネクタ 137">
          <a:extLst>
            <a:ext uri="{FF2B5EF4-FFF2-40B4-BE49-F238E27FC236}">
              <a16:creationId xmlns:a16="http://schemas.microsoft.com/office/drawing/2014/main" id="{6B5E017F-79B1-4511-8AD9-44233DD3DD53}"/>
            </a:ext>
          </a:extLst>
        </xdr:cNvPr>
        <xdr:cNvCxnSpPr/>
      </xdr:nvCxnSpPr>
      <xdr:spPr>
        <a:xfrm>
          <a:off x="8750300" y="690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164193</xdr:rowOff>
    </xdr:from>
    <xdr:to>
      <xdr:col>41</xdr:col>
      <xdr:colOff>101600</xdr:colOff>
      <xdr:row>40</xdr:row>
      <xdr:rowOff>94343</xdr:rowOff>
    </xdr:to>
    <xdr:sp macro="" textlink="">
      <xdr:nvSpPr>
        <xdr:cNvPr id="139" name="楕円 138">
          <a:extLst>
            <a:ext uri="{FF2B5EF4-FFF2-40B4-BE49-F238E27FC236}">
              <a16:creationId xmlns:a16="http://schemas.microsoft.com/office/drawing/2014/main" id="{B8879475-77C1-45CE-B1EA-851D9EE75E2E}"/>
            </a:ext>
          </a:extLst>
        </xdr:cNvPr>
        <xdr:cNvSpPr/>
      </xdr:nvSpPr>
      <xdr:spPr>
        <a:xfrm>
          <a:off x="7810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43543</xdr:rowOff>
    </xdr:from>
    <xdr:to>
      <xdr:col>45</xdr:col>
      <xdr:colOff>177800</xdr:colOff>
      <xdr:row>40</xdr:row>
      <xdr:rowOff>43543</xdr:rowOff>
    </xdr:to>
    <xdr:cxnSp macro="">
      <xdr:nvCxnSpPr>
        <xdr:cNvPr id="140" name="直線コネクタ 139">
          <a:extLst>
            <a:ext uri="{FF2B5EF4-FFF2-40B4-BE49-F238E27FC236}">
              <a16:creationId xmlns:a16="http://schemas.microsoft.com/office/drawing/2014/main" id="{18EEF121-697A-45E1-BB11-8AD1AFDE31D0}"/>
            </a:ext>
          </a:extLst>
        </xdr:cNvPr>
        <xdr:cNvCxnSpPr/>
      </xdr:nvCxnSpPr>
      <xdr:spPr>
        <a:xfrm>
          <a:off x="7861300" y="690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3628</xdr:rowOff>
    </xdr:from>
    <xdr:to>
      <xdr:col>36</xdr:col>
      <xdr:colOff>165100</xdr:colOff>
      <xdr:row>40</xdr:row>
      <xdr:rowOff>105228</xdr:rowOff>
    </xdr:to>
    <xdr:sp macro="" textlink="">
      <xdr:nvSpPr>
        <xdr:cNvPr id="141" name="楕円 140">
          <a:extLst>
            <a:ext uri="{FF2B5EF4-FFF2-40B4-BE49-F238E27FC236}">
              <a16:creationId xmlns:a16="http://schemas.microsoft.com/office/drawing/2014/main" id="{56682C0D-7270-4FD6-9C8D-EDF955F56580}"/>
            </a:ext>
          </a:extLst>
        </xdr:cNvPr>
        <xdr:cNvSpPr/>
      </xdr:nvSpPr>
      <xdr:spPr>
        <a:xfrm>
          <a:off x="6921500" y="686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43543</xdr:rowOff>
    </xdr:from>
    <xdr:to>
      <xdr:col>41</xdr:col>
      <xdr:colOff>50800</xdr:colOff>
      <xdr:row>40</xdr:row>
      <xdr:rowOff>54428</xdr:rowOff>
    </xdr:to>
    <xdr:cxnSp macro="">
      <xdr:nvCxnSpPr>
        <xdr:cNvPr id="142" name="直線コネクタ 141">
          <a:extLst>
            <a:ext uri="{FF2B5EF4-FFF2-40B4-BE49-F238E27FC236}">
              <a16:creationId xmlns:a16="http://schemas.microsoft.com/office/drawing/2014/main" id="{1E9023EA-25FB-434F-A7E4-F2FE8B10EB2E}"/>
            </a:ext>
          </a:extLst>
        </xdr:cNvPr>
        <xdr:cNvCxnSpPr/>
      </xdr:nvCxnSpPr>
      <xdr:spPr>
        <a:xfrm flipV="1">
          <a:off x="6972300" y="69015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99984</xdr:rowOff>
    </xdr:from>
    <xdr:ext cx="469744" cy="259045"/>
    <xdr:sp macro="" textlink="">
      <xdr:nvSpPr>
        <xdr:cNvPr id="143" name="n_1aveValue【図書館】&#10;一人当たり面積">
          <a:extLst>
            <a:ext uri="{FF2B5EF4-FFF2-40B4-BE49-F238E27FC236}">
              <a16:creationId xmlns:a16="http://schemas.microsoft.com/office/drawing/2014/main" id="{238FCD88-9BD3-4098-B4EF-439B45B43823}"/>
            </a:ext>
          </a:extLst>
        </xdr:cNvPr>
        <xdr:cNvSpPr txBox="1"/>
      </xdr:nvSpPr>
      <xdr:spPr>
        <a:xfrm>
          <a:off x="93917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85470</xdr:rowOff>
    </xdr:from>
    <xdr:ext cx="469744" cy="259045"/>
    <xdr:sp macro="" textlink="">
      <xdr:nvSpPr>
        <xdr:cNvPr id="144" name="n_2aveValue【図書館】&#10;一人当たり面積">
          <a:extLst>
            <a:ext uri="{FF2B5EF4-FFF2-40B4-BE49-F238E27FC236}">
              <a16:creationId xmlns:a16="http://schemas.microsoft.com/office/drawing/2014/main" id="{D0045797-A339-4682-B52D-9A649CAA9273}"/>
            </a:ext>
          </a:extLst>
        </xdr:cNvPr>
        <xdr:cNvSpPr txBox="1"/>
      </xdr:nvSpPr>
      <xdr:spPr>
        <a:xfrm>
          <a:off x="8515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107242</xdr:rowOff>
    </xdr:from>
    <xdr:ext cx="469744" cy="259045"/>
    <xdr:sp macro="" textlink="">
      <xdr:nvSpPr>
        <xdr:cNvPr id="145" name="n_3aveValue【図書館】&#10;一人当たり面積">
          <a:extLst>
            <a:ext uri="{FF2B5EF4-FFF2-40B4-BE49-F238E27FC236}">
              <a16:creationId xmlns:a16="http://schemas.microsoft.com/office/drawing/2014/main" id="{5F7C4346-3BA5-4EC4-8986-45FD0A0CB053}"/>
            </a:ext>
          </a:extLst>
        </xdr:cNvPr>
        <xdr:cNvSpPr txBox="1"/>
      </xdr:nvSpPr>
      <xdr:spPr>
        <a:xfrm>
          <a:off x="7626427" y="69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99984</xdr:rowOff>
    </xdr:from>
    <xdr:ext cx="469744" cy="259045"/>
    <xdr:sp macro="" textlink="">
      <xdr:nvSpPr>
        <xdr:cNvPr id="146" name="n_4aveValue【図書館】&#10;一人当たり面積">
          <a:extLst>
            <a:ext uri="{FF2B5EF4-FFF2-40B4-BE49-F238E27FC236}">
              <a16:creationId xmlns:a16="http://schemas.microsoft.com/office/drawing/2014/main" id="{6C71D32A-9C33-4301-AD62-D29822D0E8AF}"/>
            </a:ext>
          </a:extLst>
        </xdr:cNvPr>
        <xdr:cNvSpPr txBox="1"/>
      </xdr:nvSpPr>
      <xdr:spPr>
        <a:xfrm>
          <a:off x="6737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85470</xdr:rowOff>
    </xdr:from>
    <xdr:ext cx="469744" cy="259045"/>
    <xdr:sp macro="" textlink="">
      <xdr:nvSpPr>
        <xdr:cNvPr id="147" name="n_1mainValue【図書館】&#10;一人当たり面積">
          <a:extLst>
            <a:ext uri="{FF2B5EF4-FFF2-40B4-BE49-F238E27FC236}">
              <a16:creationId xmlns:a16="http://schemas.microsoft.com/office/drawing/2014/main" id="{1987F023-62F4-407F-8C16-1A70AEEFF36E}"/>
            </a:ext>
          </a:extLst>
        </xdr:cNvPr>
        <xdr:cNvSpPr txBox="1"/>
      </xdr:nvSpPr>
      <xdr:spPr>
        <a:xfrm>
          <a:off x="93917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macro="" textlink="">
      <xdr:nvSpPr>
        <xdr:cNvPr id="148" name="n_2mainValue【図書館】&#10;一人当たり面積">
          <a:extLst>
            <a:ext uri="{FF2B5EF4-FFF2-40B4-BE49-F238E27FC236}">
              <a16:creationId xmlns:a16="http://schemas.microsoft.com/office/drawing/2014/main" id="{ABC64C4B-96A3-4A2F-867E-ACC586E7B928}"/>
            </a:ext>
          </a:extLst>
        </xdr:cNvPr>
        <xdr:cNvSpPr txBox="1"/>
      </xdr:nvSpPr>
      <xdr:spPr>
        <a:xfrm>
          <a:off x="8515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110870</xdr:rowOff>
    </xdr:from>
    <xdr:ext cx="469744" cy="259045"/>
    <xdr:sp macro="" textlink="">
      <xdr:nvSpPr>
        <xdr:cNvPr id="149" name="n_3mainValue【図書館】&#10;一人当たり面積">
          <a:extLst>
            <a:ext uri="{FF2B5EF4-FFF2-40B4-BE49-F238E27FC236}">
              <a16:creationId xmlns:a16="http://schemas.microsoft.com/office/drawing/2014/main" id="{B626F9AE-7A63-4499-BBD4-913D5D3496E0}"/>
            </a:ext>
          </a:extLst>
        </xdr:cNvPr>
        <xdr:cNvSpPr txBox="1"/>
      </xdr:nvSpPr>
      <xdr:spPr>
        <a:xfrm>
          <a:off x="7626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96355</xdr:rowOff>
    </xdr:from>
    <xdr:ext cx="469744" cy="259045"/>
    <xdr:sp macro="" textlink="">
      <xdr:nvSpPr>
        <xdr:cNvPr id="150" name="n_4mainValue【図書館】&#10;一人当たり面積">
          <a:extLst>
            <a:ext uri="{FF2B5EF4-FFF2-40B4-BE49-F238E27FC236}">
              <a16:creationId xmlns:a16="http://schemas.microsoft.com/office/drawing/2014/main" id="{34DAAA6C-8C55-43CD-B4AF-F0E90398B9E3}"/>
            </a:ext>
          </a:extLst>
        </xdr:cNvPr>
        <xdr:cNvSpPr txBox="1"/>
      </xdr:nvSpPr>
      <xdr:spPr>
        <a:xfrm>
          <a:off x="6737427" y="69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43EDE809-0A4A-4E93-A9FB-AC9727110BF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16D76E76-9EDC-4D3E-8CC5-874A6361589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E516A18C-1822-4238-9605-39AA7CE0D99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CA95E7E6-377B-4508-9F66-741A25C2C8A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98C699A7-4DA7-49F8-9FE2-C6481D68067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1EE63864-6815-492E-A583-8FBECA27A76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94A935D2-5228-49B8-BB91-65CDCEC8457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A4F9F3C6-9790-4AD0-8381-F2F06560509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D705572A-3D7D-4F55-8F66-3DD10D51426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B5D44E2D-676E-464D-9FBC-A2653E4B19F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E65171D8-9C33-4B03-BBDE-38C89F9BAE5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F287B414-8709-41CC-8D85-B0A3953146A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DF94633A-A7AD-4C5F-9367-0FBD99C55BB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B17A72B9-3983-40CD-A3F7-2CCABD3A9B4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73E25909-D979-4846-B5FA-2CE217DE923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D78DD32A-3D00-4D9F-99D2-4D917A3D343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41992360-32FB-40C4-8D08-7096F4913DE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45AEF94E-2B03-4026-8276-651FA2CA061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FF274410-385D-454D-A739-D45B8834623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F9ADC7BD-B849-470A-B0B6-D457358CBC4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89544256-F57F-4AD8-9B9A-DBADD71A333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A920A33A-B602-4034-B686-37A82DD8439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5CCF30A5-941E-4D3A-B3ED-A92E627FA6E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CD7E8F67-FAAE-4120-ACE2-5CE75BE068E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a:extLst>
            <a:ext uri="{FF2B5EF4-FFF2-40B4-BE49-F238E27FC236}">
              <a16:creationId xmlns:a16="http://schemas.microsoft.com/office/drawing/2014/main" id="{8930DB03-E9F3-40E5-B8DC-BBA13E6425DF}"/>
            </a:ext>
          </a:extLst>
        </xdr:cNvPr>
        <xdr:cNvCxnSpPr/>
      </xdr:nvCxnSpPr>
      <xdr:spPr>
        <a:xfrm flipV="1">
          <a:off x="4634865" y="94983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041D08E3-B4E0-4255-B541-07E7F7F8C7F3}"/>
            </a:ext>
          </a:extLst>
        </xdr:cNvPr>
        <xdr:cNvSpPr txBox="1"/>
      </xdr:nvSpPr>
      <xdr:spPr>
        <a:xfrm>
          <a:off x="4673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a:extLst>
            <a:ext uri="{FF2B5EF4-FFF2-40B4-BE49-F238E27FC236}">
              <a16:creationId xmlns:a16="http://schemas.microsoft.com/office/drawing/2014/main" id="{881CFC76-2ED1-42A6-8777-057A4CA3A408}"/>
            </a:ext>
          </a:extLst>
        </xdr:cNvPr>
        <xdr:cNvCxnSpPr/>
      </xdr:nvCxnSpPr>
      <xdr:spPr>
        <a:xfrm>
          <a:off x="4546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BECC8F87-4715-4905-BAF0-A331E4B3AB2F}"/>
            </a:ext>
          </a:extLst>
        </xdr:cNvPr>
        <xdr:cNvSpPr txBox="1"/>
      </xdr:nvSpPr>
      <xdr:spPr>
        <a:xfrm>
          <a:off x="4673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a:extLst>
            <a:ext uri="{FF2B5EF4-FFF2-40B4-BE49-F238E27FC236}">
              <a16:creationId xmlns:a16="http://schemas.microsoft.com/office/drawing/2014/main" id="{BE740DF9-6E3D-4D14-B8F6-4ACA74F1FD8F}"/>
            </a:ext>
          </a:extLst>
        </xdr:cNvPr>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E3539C46-99C7-4F7C-A4FD-AC14231D5D24}"/>
            </a:ext>
          </a:extLst>
        </xdr:cNvPr>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a:extLst>
            <a:ext uri="{FF2B5EF4-FFF2-40B4-BE49-F238E27FC236}">
              <a16:creationId xmlns:a16="http://schemas.microsoft.com/office/drawing/2014/main" id="{CC8EF6EF-9ECA-4F64-861A-254FF70D553D}"/>
            </a:ext>
          </a:extLst>
        </xdr:cNvPr>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a:extLst>
            <a:ext uri="{FF2B5EF4-FFF2-40B4-BE49-F238E27FC236}">
              <a16:creationId xmlns:a16="http://schemas.microsoft.com/office/drawing/2014/main" id="{A10CE932-EDD9-44F9-809E-6CB6D86B4EF8}"/>
            </a:ext>
          </a:extLst>
        </xdr:cNvPr>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a:extLst>
            <a:ext uri="{FF2B5EF4-FFF2-40B4-BE49-F238E27FC236}">
              <a16:creationId xmlns:a16="http://schemas.microsoft.com/office/drawing/2014/main" id="{799ED775-5686-43D4-AB21-5ECC7DB21167}"/>
            </a:ext>
          </a:extLst>
        </xdr:cNvPr>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a:extLst>
            <a:ext uri="{FF2B5EF4-FFF2-40B4-BE49-F238E27FC236}">
              <a16:creationId xmlns:a16="http://schemas.microsoft.com/office/drawing/2014/main" id="{02D6F750-661B-43AD-AAE4-1FC9A4CFD134}"/>
            </a:ext>
          </a:extLst>
        </xdr:cNvPr>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a16="http://schemas.microsoft.com/office/drawing/2014/main" id="{1BB39046-C5CD-4A9F-AC53-027C8BB48DA7}"/>
            </a:ext>
          </a:extLst>
        </xdr:cNvPr>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8DB166A-BFF1-41D5-B6AD-29E4D6E7BCD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67AB23A-DA1C-46E5-B9CF-D6F17A67229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7819A46-B9FA-4DDF-A885-7C7557E666D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1FD69A0-4AD5-45D8-A90F-434C899EB26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7BDB7661-411C-487A-85C0-078BFBBC15E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10160</xdr:rowOff>
    </xdr:from>
    <xdr:to>
      <xdr:col>24</xdr:col>
      <xdr:colOff>114300</xdr:colOff>
      <xdr:row>61</xdr:row>
      <xdr:rowOff>111760</xdr:rowOff>
    </xdr:to>
    <xdr:sp macro="" textlink="">
      <xdr:nvSpPr>
        <xdr:cNvPr id="191" name="楕円 190">
          <a:extLst>
            <a:ext uri="{FF2B5EF4-FFF2-40B4-BE49-F238E27FC236}">
              <a16:creationId xmlns:a16="http://schemas.microsoft.com/office/drawing/2014/main" id="{278E4C5C-5F77-478D-9532-6B0E2A7D240B}"/>
            </a:ext>
          </a:extLst>
        </xdr:cNvPr>
        <xdr:cNvSpPr/>
      </xdr:nvSpPr>
      <xdr:spPr>
        <a:xfrm>
          <a:off x="45847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160037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403140A7-3F17-42E9-A530-5C51BFE740B5}"/>
            </a:ext>
          </a:extLst>
        </xdr:cNvPr>
        <xdr:cNvSpPr txBox="1"/>
      </xdr:nvSpPr>
      <xdr:spPr>
        <a:xfrm>
          <a:off x="4673600"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21590</xdr:rowOff>
    </xdr:from>
    <xdr:to>
      <xdr:col>20</xdr:col>
      <xdr:colOff>38100</xdr:colOff>
      <xdr:row>60</xdr:row>
      <xdr:rowOff>123190</xdr:rowOff>
    </xdr:to>
    <xdr:sp macro="" textlink="">
      <xdr:nvSpPr>
        <xdr:cNvPr id="193" name="楕円 192">
          <a:extLst>
            <a:ext uri="{FF2B5EF4-FFF2-40B4-BE49-F238E27FC236}">
              <a16:creationId xmlns:a16="http://schemas.microsoft.com/office/drawing/2014/main" id="{AE695FF3-A14D-46C7-95F4-C9516FD91A7F}"/>
            </a:ext>
          </a:extLst>
        </xdr:cNvPr>
        <xdr:cNvSpPr/>
      </xdr:nvSpPr>
      <xdr:spPr>
        <a:xfrm>
          <a:off x="3746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72390</xdr:rowOff>
    </xdr:from>
    <xdr:to>
      <xdr:col>24</xdr:col>
      <xdr:colOff>63500</xdr:colOff>
      <xdr:row>61</xdr:row>
      <xdr:rowOff>60960</xdr:rowOff>
    </xdr:to>
    <xdr:cxnSp macro="">
      <xdr:nvCxnSpPr>
        <xdr:cNvPr id="194" name="直線コネクタ 193">
          <a:extLst>
            <a:ext uri="{FF2B5EF4-FFF2-40B4-BE49-F238E27FC236}">
              <a16:creationId xmlns:a16="http://schemas.microsoft.com/office/drawing/2014/main" id="{A68D0259-EBD5-4F6C-B6D5-730501B8BB38}"/>
            </a:ext>
          </a:extLst>
        </xdr:cNvPr>
        <xdr:cNvCxnSpPr/>
      </xdr:nvCxnSpPr>
      <xdr:spPr>
        <a:xfrm>
          <a:off x="3797300" y="1035939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57785</xdr:rowOff>
    </xdr:from>
    <xdr:to>
      <xdr:col>15</xdr:col>
      <xdr:colOff>101600</xdr:colOff>
      <xdr:row>60</xdr:row>
      <xdr:rowOff>159385</xdr:rowOff>
    </xdr:to>
    <xdr:sp macro="" textlink="">
      <xdr:nvSpPr>
        <xdr:cNvPr id="195" name="楕円 194">
          <a:extLst>
            <a:ext uri="{FF2B5EF4-FFF2-40B4-BE49-F238E27FC236}">
              <a16:creationId xmlns:a16="http://schemas.microsoft.com/office/drawing/2014/main" id="{3E6410DA-85E6-41E5-B218-C7DFEA471E25}"/>
            </a:ext>
          </a:extLst>
        </xdr:cNvPr>
        <xdr:cNvSpPr/>
      </xdr:nvSpPr>
      <xdr:spPr>
        <a:xfrm>
          <a:off x="2857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72390</xdr:rowOff>
    </xdr:from>
    <xdr:to>
      <xdr:col>19</xdr:col>
      <xdr:colOff>177800</xdr:colOff>
      <xdr:row>60</xdr:row>
      <xdr:rowOff>108585</xdr:rowOff>
    </xdr:to>
    <xdr:cxnSp macro="">
      <xdr:nvCxnSpPr>
        <xdr:cNvPr id="196" name="直線コネクタ 195">
          <a:extLst>
            <a:ext uri="{FF2B5EF4-FFF2-40B4-BE49-F238E27FC236}">
              <a16:creationId xmlns:a16="http://schemas.microsoft.com/office/drawing/2014/main" id="{F7D57673-76D1-47BB-BE26-DF462D4BDA56}"/>
            </a:ext>
          </a:extLst>
        </xdr:cNvPr>
        <xdr:cNvCxnSpPr/>
      </xdr:nvCxnSpPr>
      <xdr:spPr>
        <a:xfrm flipV="1">
          <a:off x="2908300" y="103593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97" name="楕円 196">
          <a:extLst>
            <a:ext uri="{FF2B5EF4-FFF2-40B4-BE49-F238E27FC236}">
              <a16:creationId xmlns:a16="http://schemas.microsoft.com/office/drawing/2014/main" id="{F8D2A3E3-C2D2-436D-AF08-3B1CBDCD26A5}"/>
            </a:ext>
          </a:extLst>
        </xdr:cNvPr>
        <xdr:cNvSpPr/>
      </xdr:nvSpPr>
      <xdr:spPr>
        <a:xfrm>
          <a:off x="1968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68580</xdr:rowOff>
    </xdr:from>
    <xdr:to>
      <xdr:col>15</xdr:col>
      <xdr:colOff>50800</xdr:colOff>
      <xdr:row>60</xdr:row>
      <xdr:rowOff>108585</xdr:rowOff>
    </xdr:to>
    <xdr:cxnSp macro="">
      <xdr:nvCxnSpPr>
        <xdr:cNvPr id="198" name="直線コネクタ 197">
          <a:extLst>
            <a:ext uri="{FF2B5EF4-FFF2-40B4-BE49-F238E27FC236}">
              <a16:creationId xmlns:a16="http://schemas.microsoft.com/office/drawing/2014/main" id="{8C0D4BFD-15B1-4CC0-BFA1-A7C980B942F0}"/>
            </a:ext>
          </a:extLst>
        </xdr:cNvPr>
        <xdr:cNvCxnSpPr/>
      </xdr:nvCxnSpPr>
      <xdr:spPr>
        <a:xfrm>
          <a:off x="2019300" y="103555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31115</xdr:rowOff>
    </xdr:from>
    <xdr:to>
      <xdr:col>6</xdr:col>
      <xdr:colOff>38100</xdr:colOff>
      <xdr:row>60</xdr:row>
      <xdr:rowOff>132715</xdr:rowOff>
    </xdr:to>
    <xdr:sp macro="" textlink="">
      <xdr:nvSpPr>
        <xdr:cNvPr id="199" name="楕円 198">
          <a:extLst>
            <a:ext uri="{FF2B5EF4-FFF2-40B4-BE49-F238E27FC236}">
              <a16:creationId xmlns:a16="http://schemas.microsoft.com/office/drawing/2014/main" id="{6FA3E48F-3F8E-430B-90D2-ACB30A5E0C5A}"/>
            </a:ext>
          </a:extLst>
        </xdr:cNvPr>
        <xdr:cNvSpPr/>
      </xdr:nvSpPr>
      <xdr:spPr>
        <a:xfrm>
          <a:off x="1079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68580</xdr:rowOff>
    </xdr:from>
    <xdr:to>
      <xdr:col>10</xdr:col>
      <xdr:colOff>114300</xdr:colOff>
      <xdr:row>60</xdr:row>
      <xdr:rowOff>81915</xdr:rowOff>
    </xdr:to>
    <xdr:cxnSp macro="">
      <xdr:nvCxnSpPr>
        <xdr:cNvPr id="200" name="直線コネクタ 199">
          <a:extLst>
            <a:ext uri="{FF2B5EF4-FFF2-40B4-BE49-F238E27FC236}">
              <a16:creationId xmlns:a16="http://schemas.microsoft.com/office/drawing/2014/main" id="{47B650AB-8B57-4005-814E-7C990C7F11E1}"/>
            </a:ext>
          </a:extLst>
        </xdr:cNvPr>
        <xdr:cNvCxnSpPr/>
      </xdr:nvCxnSpPr>
      <xdr:spPr>
        <a:xfrm flipV="1">
          <a:off x="1130300" y="1035558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1" name="n_1aveValue【体育館・プール】&#10;有形固定資産減価償却率">
          <a:extLst>
            <a:ext uri="{FF2B5EF4-FFF2-40B4-BE49-F238E27FC236}">
              <a16:creationId xmlns:a16="http://schemas.microsoft.com/office/drawing/2014/main" id="{1642638E-7E27-4750-AE8F-EB9E1C3E20FD}"/>
            </a:ext>
          </a:extLst>
        </xdr:cNvPr>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2" name="n_2aveValue【体育館・プール】&#10;有形固定資産減価償却率">
          <a:extLst>
            <a:ext uri="{FF2B5EF4-FFF2-40B4-BE49-F238E27FC236}">
              <a16:creationId xmlns:a16="http://schemas.microsoft.com/office/drawing/2014/main" id="{CF4381EE-7754-479A-85FF-140BF0732610}"/>
            </a:ext>
          </a:extLst>
        </xdr:cNvPr>
        <xdr:cNvSpPr txBox="1"/>
      </xdr:nvSpPr>
      <xdr:spPr>
        <a:xfrm>
          <a:off x="2705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3" name="n_3aveValue【体育館・プール】&#10;有形固定資産減価償却率">
          <a:extLst>
            <a:ext uri="{FF2B5EF4-FFF2-40B4-BE49-F238E27FC236}">
              <a16:creationId xmlns:a16="http://schemas.microsoft.com/office/drawing/2014/main" id="{5DC8AC9B-F5A1-4233-AE91-D94A15990E58}"/>
            </a:ext>
          </a:extLst>
        </xdr:cNvPr>
        <xdr:cNvSpPr txBox="1"/>
      </xdr:nvSpPr>
      <xdr:spPr>
        <a:xfrm>
          <a:off x="1816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4" name="n_4aveValue【体育館・プール】&#10;有形固定資産減価償却率">
          <a:extLst>
            <a:ext uri="{FF2B5EF4-FFF2-40B4-BE49-F238E27FC236}">
              <a16:creationId xmlns:a16="http://schemas.microsoft.com/office/drawing/2014/main" id="{39232571-D281-4DC5-8CC3-AC3C1B3A2946}"/>
            </a:ext>
          </a:extLst>
        </xdr:cNvPr>
        <xdr:cNvSpPr txBox="1"/>
      </xdr:nvSpPr>
      <xdr:spPr>
        <a:xfrm>
          <a:off x="927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114317</xdr:rowOff>
    </xdr:from>
    <xdr:ext cx="405111" cy="259045"/>
    <xdr:sp macro="" textlink="">
      <xdr:nvSpPr>
        <xdr:cNvPr id="205" name="n_1mainValue【体育館・プール】&#10;有形固定資産減価償却率">
          <a:extLst>
            <a:ext uri="{FF2B5EF4-FFF2-40B4-BE49-F238E27FC236}">
              <a16:creationId xmlns:a16="http://schemas.microsoft.com/office/drawing/2014/main" id="{D5031CFB-9906-4327-A759-5083A1F32461}"/>
            </a:ext>
          </a:extLst>
        </xdr:cNvPr>
        <xdr:cNvSpPr txBox="1"/>
      </xdr:nvSpPr>
      <xdr:spPr>
        <a:xfrm>
          <a:off x="3582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150512</xdr:rowOff>
    </xdr:from>
    <xdr:ext cx="405111" cy="259045"/>
    <xdr:sp macro="" textlink="">
      <xdr:nvSpPr>
        <xdr:cNvPr id="206" name="n_2mainValue【体育館・プール】&#10;有形固定資産減価償却率">
          <a:extLst>
            <a:ext uri="{FF2B5EF4-FFF2-40B4-BE49-F238E27FC236}">
              <a16:creationId xmlns:a16="http://schemas.microsoft.com/office/drawing/2014/main" id="{99A4F862-1335-4B96-B983-93BFA5BB9A7B}"/>
            </a:ext>
          </a:extLst>
        </xdr:cNvPr>
        <xdr:cNvSpPr txBox="1"/>
      </xdr:nvSpPr>
      <xdr:spPr>
        <a:xfrm>
          <a:off x="27057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110507</xdr:rowOff>
    </xdr:from>
    <xdr:ext cx="405111" cy="259045"/>
    <xdr:sp macro="" textlink="">
      <xdr:nvSpPr>
        <xdr:cNvPr id="207" name="n_3mainValue【体育館・プール】&#10;有形固定資産減価償却率">
          <a:extLst>
            <a:ext uri="{FF2B5EF4-FFF2-40B4-BE49-F238E27FC236}">
              <a16:creationId xmlns:a16="http://schemas.microsoft.com/office/drawing/2014/main" id="{141E8ACD-F340-4B5D-BBB1-C9B38D59E3B7}"/>
            </a:ext>
          </a:extLst>
        </xdr:cNvPr>
        <xdr:cNvSpPr txBox="1"/>
      </xdr:nvSpPr>
      <xdr:spPr>
        <a:xfrm>
          <a:off x="1816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123842</xdr:rowOff>
    </xdr:from>
    <xdr:ext cx="405111" cy="259045"/>
    <xdr:sp macro="" textlink="">
      <xdr:nvSpPr>
        <xdr:cNvPr id="208" name="n_4mainValue【体育館・プール】&#10;有形固定資産減価償却率">
          <a:extLst>
            <a:ext uri="{FF2B5EF4-FFF2-40B4-BE49-F238E27FC236}">
              <a16:creationId xmlns:a16="http://schemas.microsoft.com/office/drawing/2014/main" id="{3E0A43D6-6DCE-45B8-8D2D-B494F629A0E4}"/>
            </a:ext>
          </a:extLst>
        </xdr:cNvPr>
        <xdr:cNvSpPr txBox="1"/>
      </xdr:nvSpPr>
      <xdr:spPr>
        <a:xfrm>
          <a:off x="9277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F60B4A71-469B-4565-951C-B49C14FBC8D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BBCD10FC-C3DB-4A22-AFA2-A1CD7E74CE8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3EB91546-69E1-4E9C-8CC2-747493E63E1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6D21A3B9-E340-4B7D-81BE-F9DC14E47FB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52C8F36A-C24B-4660-9054-5A6C3D3A9DA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F6A59097-D795-4ACF-8E3C-22032DD3480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EE602C14-F427-4DA6-AE61-E3718AE0487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EAC0E37-1434-430D-B59F-7201178F266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5BBBA978-2E8F-4FD1-BCB8-CCAF1FFB4EA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1D885110-3948-4386-95B0-4E917187652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BE418285-A4B5-488A-B7C5-87491929E7C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C3E32909-F9FF-4CC6-B388-17031273CE5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C108EA0C-3988-44F0-BE4D-9A2D0F1E566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58032100-265A-4980-A39F-7364ECFBC44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B883040D-9AB4-4C89-B16D-EC747A72F14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D90DA647-9EDF-497E-845B-89A85035232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3BFCDCD5-38A3-4852-B6F0-3F33D4570B2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DFCD38B4-A6B4-4862-88D6-31A56F6CEFD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92E0442C-0CAA-4565-BC54-A1DBC50F2FF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0F0284D6-1309-431F-9390-A5065DEDEA3E}"/>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70853071-95BA-48FB-A2FB-F9092925D7C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9C5E6021-6A61-4EA0-AE5A-DDADBEFF617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811E8572-92A1-4344-99E1-1CD2765E8FA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01C56422-D729-4307-9F4C-6823C30D976D}"/>
            </a:ext>
          </a:extLst>
        </xdr:cNvPr>
        <xdr:cNvCxnSpPr/>
      </xdr:nvCxnSpPr>
      <xdr:spPr>
        <a:xfrm flipV="1">
          <a:off x="10476865" y="960501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851D8502-1EEF-4775-9EDA-87DB6EF33107}"/>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C322A386-BA69-4758-9BE8-8B19D3EEB9E9}"/>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a:extLst>
            <a:ext uri="{FF2B5EF4-FFF2-40B4-BE49-F238E27FC236}">
              <a16:creationId xmlns:a16="http://schemas.microsoft.com/office/drawing/2014/main" id="{D84B6688-4C2C-44CA-AD4B-932598A6B020}"/>
            </a:ext>
          </a:extLst>
        </xdr:cNvPr>
        <xdr:cNvSpPr txBox="1"/>
      </xdr:nvSpPr>
      <xdr:spPr>
        <a:xfrm>
          <a:off x="10515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a:extLst>
            <a:ext uri="{FF2B5EF4-FFF2-40B4-BE49-F238E27FC236}">
              <a16:creationId xmlns:a16="http://schemas.microsoft.com/office/drawing/2014/main" id="{83265494-3E52-4CE6-9179-6EFB157FB74B}"/>
            </a:ext>
          </a:extLst>
        </xdr:cNvPr>
        <xdr:cNvCxnSpPr/>
      </xdr:nvCxnSpPr>
      <xdr:spPr>
        <a:xfrm>
          <a:off x="10388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38117</xdr:rowOff>
    </xdr:from>
    <xdr:ext cx="469744" cy="259045"/>
    <xdr:sp macro="" textlink="">
      <xdr:nvSpPr>
        <xdr:cNvPr id="237" name="【体育館・プール】&#10;一人当たり面積平均値テキスト">
          <a:extLst>
            <a:ext uri="{FF2B5EF4-FFF2-40B4-BE49-F238E27FC236}">
              <a16:creationId xmlns:a16="http://schemas.microsoft.com/office/drawing/2014/main" id="{52400EB5-DAB6-49E3-BB74-7B6E2B1FF96E}"/>
            </a:ext>
          </a:extLst>
        </xdr:cNvPr>
        <xdr:cNvSpPr txBox="1"/>
      </xdr:nvSpPr>
      <xdr:spPr>
        <a:xfrm>
          <a:off x="10515600" y="1049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a:extLst>
            <a:ext uri="{FF2B5EF4-FFF2-40B4-BE49-F238E27FC236}">
              <a16:creationId xmlns:a16="http://schemas.microsoft.com/office/drawing/2014/main" id="{1DA9435B-F391-4B5A-82D7-56CED7309F6D}"/>
            </a:ext>
          </a:extLst>
        </xdr:cNvPr>
        <xdr:cNvSpPr/>
      </xdr:nvSpPr>
      <xdr:spPr>
        <a:xfrm>
          <a:off x="104267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a:extLst>
            <a:ext uri="{FF2B5EF4-FFF2-40B4-BE49-F238E27FC236}">
              <a16:creationId xmlns:a16="http://schemas.microsoft.com/office/drawing/2014/main" id="{2F3C22FA-24FB-4154-A004-FAEF1F848DB6}"/>
            </a:ext>
          </a:extLst>
        </xdr:cNvPr>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a:extLst>
            <a:ext uri="{FF2B5EF4-FFF2-40B4-BE49-F238E27FC236}">
              <a16:creationId xmlns:a16="http://schemas.microsoft.com/office/drawing/2014/main" id="{D055E5FF-19EC-49B6-BE48-E14E57E36D97}"/>
            </a:ext>
          </a:extLst>
        </xdr:cNvPr>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a:extLst>
            <a:ext uri="{FF2B5EF4-FFF2-40B4-BE49-F238E27FC236}">
              <a16:creationId xmlns:a16="http://schemas.microsoft.com/office/drawing/2014/main" id="{173E6F95-A24A-44FC-9E91-1A6E0B1B6CED}"/>
            </a:ext>
          </a:extLst>
        </xdr:cNvPr>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2" name="フローチャート: 判断 241">
          <a:extLst>
            <a:ext uri="{FF2B5EF4-FFF2-40B4-BE49-F238E27FC236}">
              <a16:creationId xmlns:a16="http://schemas.microsoft.com/office/drawing/2014/main" id="{9F9B806D-352E-4917-9656-4381404D445A}"/>
            </a:ext>
          </a:extLst>
        </xdr:cNvPr>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289696A-EA72-449D-B76E-2E44178D0A2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47E8B20-0F3B-41F0-8EDB-90ED0FF41D1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ACDF502-40A3-4767-9F10-B500BA384F6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18C44E88-ED44-4D8B-AEC7-B4116F9B3FE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D4289619-1C52-4001-B0EA-128A177A573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17780</xdr:rowOff>
    </xdr:from>
    <xdr:to>
      <xdr:col>55</xdr:col>
      <xdr:colOff>50800</xdr:colOff>
      <xdr:row>61</xdr:row>
      <xdr:rowOff>119380</xdr:rowOff>
    </xdr:to>
    <xdr:sp macro="" textlink="">
      <xdr:nvSpPr>
        <xdr:cNvPr id="248" name="楕円 247">
          <a:extLst>
            <a:ext uri="{FF2B5EF4-FFF2-40B4-BE49-F238E27FC236}">
              <a16:creationId xmlns:a16="http://schemas.microsoft.com/office/drawing/2014/main" id="{D72CDB65-EADB-4005-8CCB-12F939952E9B}"/>
            </a:ext>
          </a:extLst>
        </xdr:cNvPr>
        <xdr:cNvSpPr/>
      </xdr:nvSpPr>
      <xdr:spPr>
        <a:xfrm>
          <a:off x="104267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40657</xdr:rowOff>
    </xdr:from>
    <xdr:ext cx="469744" cy="259045"/>
    <xdr:sp macro="" textlink="">
      <xdr:nvSpPr>
        <xdr:cNvPr id="249" name="【体育館・プール】&#10;一人当たり面積該当値テキスト">
          <a:extLst>
            <a:ext uri="{FF2B5EF4-FFF2-40B4-BE49-F238E27FC236}">
              <a16:creationId xmlns:a16="http://schemas.microsoft.com/office/drawing/2014/main" id="{54B97690-2605-4572-8878-A927DDAEDC17}"/>
            </a:ext>
          </a:extLst>
        </xdr:cNvPr>
        <xdr:cNvSpPr txBox="1"/>
      </xdr:nvSpPr>
      <xdr:spPr>
        <a:xfrm>
          <a:off x="10515600"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59690</xdr:rowOff>
    </xdr:from>
    <xdr:to>
      <xdr:col>50</xdr:col>
      <xdr:colOff>165100</xdr:colOff>
      <xdr:row>61</xdr:row>
      <xdr:rowOff>161290</xdr:rowOff>
    </xdr:to>
    <xdr:sp macro="" textlink="">
      <xdr:nvSpPr>
        <xdr:cNvPr id="250" name="楕円 249">
          <a:extLst>
            <a:ext uri="{FF2B5EF4-FFF2-40B4-BE49-F238E27FC236}">
              <a16:creationId xmlns:a16="http://schemas.microsoft.com/office/drawing/2014/main" id="{114AFB6A-33C6-4DEE-9454-9BB1D597BD33}"/>
            </a:ext>
          </a:extLst>
        </xdr:cNvPr>
        <xdr:cNvSpPr/>
      </xdr:nvSpPr>
      <xdr:spPr>
        <a:xfrm>
          <a:off x="9588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68580</xdr:rowOff>
    </xdr:from>
    <xdr:to>
      <xdr:col>55</xdr:col>
      <xdr:colOff>0</xdr:colOff>
      <xdr:row>61</xdr:row>
      <xdr:rowOff>110490</xdr:rowOff>
    </xdr:to>
    <xdr:cxnSp macro="">
      <xdr:nvCxnSpPr>
        <xdr:cNvPr id="251" name="直線コネクタ 250">
          <a:extLst>
            <a:ext uri="{FF2B5EF4-FFF2-40B4-BE49-F238E27FC236}">
              <a16:creationId xmlns:a16="http://schemas.microsoft.com/office/drawing/2014/main" id="{FB3A6A13-8B62-4B36-9585-FE9D763033FE}"/>
            </a:ext>
          </a:extLst>
        </xdr:cNvPr>
        <xdr:cNvCxnSpPr/>
      </xdr:nvCxnSpPr>
      <xdr:spPr>
        <a:xfrm flipV="1">
          <a:off x="9639300" y="1052703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63500</xdr:rowOff>
    </xdr:from>
    <xdr:to>
      <xdr:col>46</xdr:col>
      <xdr:colOff>38100</xdr:colOff>
      <xdr:row>61</xdr:row>
      <xdr:rowOff>165100</xdr:rowOff>
    </xdr:to>
    <xdr:sp macro="" textlink="">
      <xdr:nvSpPr>
        <xdr:cNvPr id="252" name="楕円 251">
          <a:extLst>
            <a:ext uri="{FF2B5EF4-FFF2-40B4-BE49-F238E27FC236}">
              <a16:creationId xmlns:a16="http://schemas.microsoft.com/office/drawing/2014/main" id="{530B3DE0-1E98-405C-9F2B-30BA58D39395}"/>
            </a:ext>
          </a:extLst>
        </xdr:cNvPr>
        <xdr:cNvSpPr/>
      </xdr:nvSpPr>
      <xdr:spPr>
        <a:xfrm>
          <a:off x="8699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110490</xdr:rowOff>
    </xdr:from>
    <xdr:to>
      <xdr:col>50</xdr:col>
      <xdr:colOff>114300</xdr:colOff>
      <xdr:row>61</xdr:row>
      <xdr:rowOff>114300</xdr:rowOff>
    </xdr:to>
    <xdr:cxnSp macro="">
      <xdr:nvCxnSpPr>
        <xdr:cNvPr id="253" name="直線コネクタ 252">
          <a:extLst>
            <a:ext uri="{FF2B5EF4-FFF2-40B4-BE49-F238E27FC236}">
              <a16:creationId xmlns:a16="http://schemas.microsoft.com/office/drawing/2014/main" id="{4A6D87BF-ACD1-4FEA-9C0F-AE59F8EDAA67}"/>
            </a:ext>
          </a:extLst>
        </xdr:cNvPr>
        <xdr:cNvCxnSpPr/>
      </xdr:nvCxnSpPr>
      <xdr:spPr>
        <a:xfrm flipV="1">
          <a:off x="8750300" y="105689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67310</xdr:rowOff>
    </xdr:from>
    <xdr:to>
      <xdr:col>41</xdr:col>
      <xdr:colOff>101600</xdr:colOff>
      <xdr:row>61</xdr:row>
      <xdr:rowOff>168910</xdr:rowOff>
    </xdr:to>
    <xdr:sp macro="" textlink="">
      <xdr:nvSpPr>
        <xdr:cNvPr id="254" name="楕円 253">
          <a:extLst>
            <a:ext uri="{FF2B5EF4-FFF2-40B4-BE49-F238E27FC236}">
              <a16:creationId xmlns:a16="http://schemas.microsoft.com/office/drawing/2014/main" id="{47028682-A03C-4CC6-94A8-EF3C7CB2BE7C}"/>
            </a:ext>
          </a:extLst>
        </xdr:cNvPr>
        <xdr:cNvSpPr/>
      </xdr:nvSpPr>
      <xdr:spPr>
        <a:xfrm>
          <a:off x="7810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114300</xdr:rowOff>
    </xdr:from>
    <xdr:to>
      <xdr:col>45</xdr:col>
      <xdr:colOff>177800</xdr:colOff>
      <xdr:row>61</xdr:row>
      <xdr:rowOff>118110</xdr:rowOff>
    </xdr:to>
    <xdr:cxnSp macro="">
      <xdr:nvCxnSpPr>
        <xdr:cNvPr id="255" name="直線コネクタ 254">
          <a:extLst>
            <a:ext uri="{FF2B5EF4-FFF2-40B4-BE49-F238E27FC236}">
              <a16:creationId xmlns:a16="http://schemas.microsoft.com/office/drawing/2014/main" id="{EEEA35E6-568B-4D28-BCDC-0E45BB94D8BD}"/>
            </a:ext>
          </a:extLst>
        </xdr:cNvPr>
        <xdr:cNvCxnSpPr/>
      </xdr:nvCxnSpPr>
      <xdr:spPr>
        <a:xfrm flipV="1">
          <a:off x="7861300" y="105727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71120</xdr:rowOff>
    </xdr:from>
    <xdr:to>
      <xdr:col>36</xdr:col>
      <xdr:colOff>165100</xdr:colOff>
      <xdr:row>62</xdr:row>
      <xdr:rowOff>1270</xdr:rowOff>
    </xdr:to>
    <xdr:sp macro="" textlink="">
      <xdr:nvSpPr>
        <xdr:cNvPr id="256" name="楕円 255">
          <a:extLst>
            <a:ext uri="{FF2B5EF4-FFF2-40B4-BE49-F238E27FC236}">
              <a16:creationId xmlns:a16="http://schemas.microsoft.com/office/drawing/2014/main" id="{B54BFB0D-C201-493E-B0A0-DF9B14DF49CB}"/>
            </a:ext>
          </a:extLst>
        </xdr:cNvPr>
        <xdr:cNvSpPr/>
      </xdr:nvSpPr>
      <xdr:spPr>
        <a:xfrm>
          <a:off x="6921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118110</xdr:rowOff>
    </xdr:from>
    <xdr:to>
      <xdr:col>41</xdr:col>
      <xdr:colOff>50800</xdr:colOff>
      <xdr:row>61</xdr:row>
      <xdr:rowOff>121920</xdr:rowOff>
    </xdr:to>
    <xdr:cxnSp macro="">
      <xdr:nvCxnSpPr>
        <xdr:cNvPr id="257" name="直線コネクタ 256">
          <a:extLst>
            <a:ext uri="{FF2B5EF4-FFF2-40B4-BE49-F238E27FC236}">
              <a16:creationId xmlns:a16="http://schemas.microsoft.com/office/drawing/2014/main" id="{D90A461B-35E3-4934-B973-3EEF6C74744A}"/>
            </a:ext>
          </a:extLst>
        </xdr:cNvPr>
        <xdr:cNvCxnSpPr/>
      </xdr:nvCxnSpPr>
      <xdr:spPr>
        <a:xfrm flipV="1">
          <a:off x="6972300" y="105765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xdr:rowOff>
    </xdr:from>
    <xdr:ext cx="469744" cy="259045"/>
    <xdr:sp macro="" textlink="">
      <xdr:nvSpPr>
        <xdr:cNvPr id="258" name="n_1aveValue【体育館・プール】&#10;一人当たり面積">
          <a:extLst>
            <a:ext uri="{FF2B5EF4-FFF2-40B4-BE49-F238E27FC236}">
              <a16:creationId xmlns:a16="http://schemas.microsoft.com/office/drawing/2014/main" id="{29E19ED3-7CAB-4D60-8A54-4E97105BC7A1}"/>
            </a:ext>
          </a:extLst>
        </xdr:cNvPr>
        <xdr:cNvSpPr txBox="1"/>
      </xdr:nvSpPr>
      <xdr:spPr>
        <a:xfrm>
          <a:off x="939172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59" name="n_2aveValue【体育館・プール】&#10;一人当たり面積">
          <a:extLst>
            <a:ext uri="{FF2B5EF4-FFF2-40B4-BE49-F238E27FC236}">
              <a16:creationId xmlns:a16="http://schemas.microsoft.com/office/drawing/2014/main" id="{35638CED-1DF8-4A90-8F52-4C052935C781}"/>
            </a:ext>
          </a:extLst>
        </xdr:cNvPr>
        <xdr:cNvSpPr txBox="1"/>
      </xdr:nvSpPr>
      <xdr:spPr>
        <a:xfrm>
          <a:off x="851542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167657</xdr:rowOff>
    </xdr:from>
    <xdr:ext cx="469744" cy="259045"/>
    <xdr:sp macro="" textlink="">
      <xdr:nvSpPr>
        <xdr:cNvPr id="260" name="n_3aveValue【体育館・プール】&#10;一人当たり面積">
          <a:extLst>
            <a:ext uri="{FF2B5EF4-FFF2-40B4-BE49-F238E27FC236}">
              <a16:creationId xmlns:a16="http://schemas.microsoft.com/office/drawing/2014/main" id="{46FF2B66-E072-40CA-9A60-21487178132D}"/>
            </a:ext>
          </a:extLst>
        </xdr:cNvPr>
        <xdr:cNvSpPr txBox="1"/>
      </xdr:nvSpPr>
      <xdr:spPr>
        <a:xfrm>
          <a:off x="7626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163847</xdr:rowOff>
    </xdr:from>
    <xdr:ext cx="469744" cy="259045"/>
    <xdr:sp macro="" textlink="">
      <xdr:nvSpPr>
        <xdr:cNvPr id="261" name="n_4aveValue【体育館・プール】&#10;一人当たり面積">
          <a:extLst>
            <a:ext uri="{FF2B5EF4-FFF2-40B4-BE49-F238E27FC236}">
              <a16:creationId xmlns:a16="http://schemas.microsoft.com/office/drawing/2014/main" id="{1D87D41B-316A-4936-975E-D2E18DC77E30}"/>
            </a:ext>
          </a:extLst>
        </xdr:cNvPr>
        <xdr:cNvSpPr txBox="1"/>
      </xdr:nvSpPr>
      <xdr:spPr>
        <a:xfrm>
          <a:off x="673742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6367</xdr:rowOff>
    </xdr:from>
    <xdr:ext cx="469744" cy="259045"/>
    <xdr:sp macro="" textlink="">
      <xdr:nvSpPr>
        <xdr:cNvPr id="262" name="n_1mainValue【体育館・プール】&#10;一人当たり面積">
          <a:extLst>
            <a:ext uri="{FF2B5EF4-FFF2-40B4-BE49-F238E27FC236}">
              <a16:creationId xmlns:a16="http://schemas.microsoft.com/office/drawing/2014/main" id="{E2D076A6-2E99-4D1F-8260-B88A69E7C9A6}"/>
            </a:ext>
          </a:extLst>
        </xdr:cNvPr>
        <xdr:cNvSpPr txBox="1"/>
      </xdr:nvSpPr>
      <xdr:spPr>
        <a:xfrm>
          <a:off x="939172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10177</xdr:rowOff>
    </xdr:from>
    <xdr:ext cx="469744" cy="259045"/>
    <xdr:sp macro="" textlink="">
      <xdr:nvSpPr>
        <xdr:cNvPr id="263" name="n_2mainValue【体育館・プール】&#10;一人当たり面積">
          <a:extLst>
            <a:ext uri="{FF2B5EF4-FFF2-40B4-BE49-F238E27FC236}">
              <a16:creationId xmlns:a16="http://schemas.microsoft.com/office/drawing/2014/main" id="{E7C15AF1-8A5F-431A-9978-32AFC53FB254}"/>
            </a:ext>
          </a:extLst>
        </xdr:cNvPr>
        <xdr:cNvSpPr txBox="1"/>
      </xdr:nvSpPr>
      <xdr:spPr>
        <a:xfrm>
          <a:off x="8515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13987</xdr:rowOff>
    </xdr:from>
    <xdr:ext cx="469744" cy="259045"/>
    <xdr:sp macro="" textlink="">
      <xdr:nvSpPr>
        <xdr:cNvPr id="264" name="n_3mainValue【体育館・プール】&#10;一人当たり面積">
          <a:extLst>
            <a:ext uri="{FF2B5EF4-FFF2-40B4-BE49-F238E27FC236}">
              <a16:creationId xmlns:a16="http://schemas.microsoft.com/office/drawing/2014/main" id="{97A9C22F-1183-45A0-B9E1-1A4FCE56A330}"/>
            </a:ext>
          </a:extLst>
        </xdr:cNvPr>
        <xdr:cNvSpPr txBox="1"/>
      </xdr:nvSpPr>
      <xdr:spPr>
        <a:xfrm>
          <a:off x="7626427"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265" name="n_4mainValue【体育館・プール】&#10;一人当たり面積">
          <a:extLst>
            <a:ext uri="{FF2B5EF4-FFF2-40B4-BE49-F238E27FC236}">
              <a16:creationId xmlns:a16="http://schemas.microsoft.com/office/drawing/2014/main" id="{459A99CD-EE52-4438-B12B-87B471B116D8}"/>
            </a:ext>
          </a:extLst>
        </xdr:cNvPr>
        <xdr:cNvSpPr txBox="1"/>
      </xdr:nvSpPr>
      <xdr:spPr>
        <a:xfrm>
          <a:off x="6737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D94F2826-2D6C-47BE-BA38-2E5980FF7A5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79B9C5A3-AC46-4A7F-BAF7-5DB59FEE360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26336FD3-465C-4998-80FE-172358FEC0F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70FF92DB-BC54-41A8-94C5-C7D30F8F9C8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87816FD2-9148-4623-8901-864F1EB245D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39D5291A-05D9-4ABA-8482-F88B4F71A31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BB57B524-99DA-4D35-98AE-15525AA145E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A23B323F-4995-4A21-AA82-77D71785AE0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5E0312F6-D1FD-4483-8F34-3C3688EE5EF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A1DEDC52-D11A-4407-A3B5-CABACE11E91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C874140A-EACE-461C-BFF3-D21974CCABA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FD7FA605-1D64-454C-96E4-B9C6D3DE06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D7F344A0-2794-4483-A7F9-0BA70ABA8B18}"/>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8D5D1B72-2C50-4664-A5F6-E391336988A1}"/>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42322717-F2A3-4B2C-A2BB-3487EA4C46E1}"/>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7B7F3092-66AE-46E1-B13C-485D9C498EBA}"/>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A393E92B-9E47-48FF-93DA-ECE8B95D6D58}"/>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75573B08-BCB2-49AB-8166-0EFE97E30DCE}"/>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BFDC154B-7C7D-4896-B637-7D267EBD1E75}"/>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DAA2DAA5-64C7-4623-952F-3920B234EEC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A922B78C-EB4D-40D9-93D3-DBBA64E31144}"/>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BE1763A9-80E0-43AE-82FA-6479B5A6091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id="{A46378E5-19CB-482C-B12A-F5303CF7F5CC}"/>
            </a:ext>
          </a:extLst>
        </xdr:cNvPr>
        <xdr:cNvCxnSpPr/>
      </xdr:nvCxnSpPr>
      <xdr:spPr>
        <a:xfrm flipV="1">
          <a:off x="4634865" y="13450063"/>
          <a:ext cx="0" cy="133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32AF0FB3-1660-4F27-91BF-EB6F245684B2}"/>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id="{E3085864-1CFD-471F-AA87-2CA72EF56CE9}"/>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3C7C80A4-7EE7-4BC5-9886-6840305C8332}"/>
            </a:ext>
          </a:extLst>
        </xdr:cNvPr>
        <xdr:cNvSpPr txBox="1"/>
      </xdr:nvSpPr>
      <xdr:spPr>
        <a:xfrm>
          <a:off x="4673600" y="1322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a:extLst>
            <a:ext uri="{FF2B5EF4-FFF2-40B4-BE49-F238E27FC236}">
              <a16:creationId xmlns:a16="http://schemas.microsoft.com/office/drawing/2014/main" id="{90E52129-57F5-4EE7-8B0B-188CE4A40267}"/>
            </a:ext>
          </a:extLst>
        </xdr:cNvPr>
        <xdr:cNvCxnSpPr/>
      </xdr:nvCxnSpPr>
      <xdr:spPr>
        <a:xfrm>
          <a:off x="4546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75455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044402B6-5A57-4617-A9CF-23A6840A221F}"/>
            </a:ext>
          </a:extLst>
        </xdr:cNvPr>
        <xdr:cNvSpPr txBox="1"/>
      </xdr:nvSpPr>
      <xdr:spPr>
        <a:xfrm>
          <a:off x="4673600" y="13791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a:extLst>
            <a:ext uri="{FF2B5EF4-FFF2-40B4-BE49-F238E27FC236}">
              <a16:creationId xmlns:a16="http://schemas.microsoft.com/office/drawing/2014/main" id="{F1486911-5690-4EAF-A72A-5AA354A5DF5D}"/>
            </a:ext>
          </a:extLst>
        </xdr:cNvPr>
        <xdr:cNvSpPr/>
      </xdr:nvSpPr>
      <xdr:spPr>
        <a:xfrm>
          <a:off x="45847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95" name="フローチャート: 判断 294">
          <a:extLst>
            <a:ext uri="{FF2B5EF4-FFF2-40B4-BE49-F238E27FC236}">
              <a16:creationId xmlns:a16="http://schemas.microsoft.com/office/drawing/2014/main" id="{9EAD1ECD-6E45-46E7-AA16-2BB32323FDE6}"/>
            </a:ext>
          </a:extLst>
        </xdr:cNvPr>
        <xdr:cNvSpPr/>
      </xdr:nvSpPr>
      <xdr:spPr>
        <a:xfrm>
          <a:off x="37465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macro="" textlink="">
      <xdr:nvSpPr>
        <xdr:cNvPr id="296" name="フローチャート: 判断 295">
          <a:extLst>
            <a:ext uri="{FF2B5EF4-FFF2-40B4-BE49-F238E27FC236}">
              <a16:creationId xmlns:a16="http://schemas.microsoft.com/office/drawing/2014/main" id="{2EEB0D02-1734-4463-B97D-6D02AAF3FA36}"/>
            </a:ext>
          </a:extLst>
        </xdr:cNvPr>
        <xdr:cNvSpPr/>
      </xdr:nvSpPr>
      <xdr:spPr>
        <a:xfrm>
          <a:off x="28575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297" name="フローチャート: 判断 296">
          <a:extLst>
            <a:ext uri="{FF2B5EF4-FFF2-40B4-BE49-F238E27FC236}">
              <a16:creationId xmlns:a16="http://schemas.microsoft.com/office/drawing/2014/main" id="{807ACD3E-CD25-437B-9ACA-CDEB8351282F}"/>
            </a:ext>
          </a:extLst>
        </xdr:cNvPr>
        <xdr:cNvSpPr/>
      </xdr:nvSpPr>
      <xdr:spPr>
        <a:xfrm>
          <a:off x="1968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37592</xdr:rowOff>
    </xdr:from>
    <xdr:to>
      <xdr:col>6</xdr:col>
      <xdr:colOff>38100</xdr:colOff>
      <xdr:row>80</xdr:row>
      <xdr:rowOff>139192</xdr:rowOff>
    </xdr:to>
    <xdr:sp macro="" textlink="">
      <xdr:nvSpPr>
        <xdr:cNvPr id="298" name="フローチャート: 判断 297">
          <a:extLst>
            <a:ext uri="{FF2B5EF4-FFF2-40B4-BE49-F238E27FC236}">
              <a16:creationId xmlns:a16="http://schemas.microsoft.com/office/drawing/2014/main" id="{1213983A-387D-4668-A9AA-B2214F292330}"/>
            </a:ext>
          </a:extLst>
        </xdr:cNvPr>
        <xdr:cNvSpPr/>
      </xdr:nvSpPr>
      <xdr:spPr>
        <a:xfrm>
          <a:off x="1079500" y="1375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A500680-171F-459D-8DF3-A8758288D5B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9ABB246-DDA8-43C0-BC70-B233A00F5F9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28F1C7F-9A98-46A1-BCC5-DB20556CB57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356806B-145F-44D9-97EB-3320AB1BA21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1F401BC-8676-4AF4-B63C-22BB43C2A34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74168</xdr:rowOff>
    </xdr:from>
    <xdr:to>
      <xdr:col>24</xdr:col>
      <xdr:colOff>114300</xdr:colOff>
      <xdr:row>80</xdr:row>
      <xdr:rowOff>4318</xdr:rowOff>
    </xdr:to>
    <xdr:sp macro="" textlink="">
      <xdr:nvSpPr>
        <xdr:cNvPr id="304" name="楕円 303">
          <a:extLst>
            <a:ext uri="{FF2B5EF4-FFF2-40B4-BE49-F238E27FC236}">
              <a16:creationId xmlns:a16="http://schemas.microsoft.com/office/drawing/2014/main" id="{02EE39F2-64A9-453B-AECF-45B93CDCA435}"/>
            </a:ext>
          </a:extLst>
        </xdr:cNvPr>
        <xdr:cNvSpPr/>
      </xdr:nvSpPr>
      <xdr:spPr>
        <a:xfrm>
          <a:off x="4584700" y="1361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97045</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133B6B6A-A927-402A-B935-72E2CD13999D}"/>
            </a:ext>
          </a:extLst>
        </xdr:cNvPr>
        <xdr:cNvSpPr txBox="1"/>
      </xdr:nvSpPr>
      <xdr:spPr>
        <a:xfrm>
          <a:off x="4673600" y="1347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142748</xdr:rowOff>
    </xdr:from>
    <xdr:to>
      <xdr:col>20</xdr:col>
      <xdr:colOff>38100</xdr:colOff>
      <xdr:row>81</xdr:row>
      <xdr:rowOff>72898</xdr:rowOff>
    </xdr:to>
    <xdr:sp macro="" textlink="">
      <xdr:nvSpPr>
        <xdr:cNvPr id="306" name="楕円 305">
          <a:extLst>
            <a:ext uri="{FF2B5EF4-FFF2-40B4-BE49-F238E27FC236}">
              <a16:creationId xmlns:a16="http://schemas.microsoft.com/office/drawing/2014/main" id="{CD9C778F-222F-4FC8-8EE0-F5A5092E4D41}"/>
            </a:ext>
          </a:extLst>
        </xdr:cNvPr>
        <xdr:cNvSpPr/>
      </xdr:nvSpPr>
      <xdr:spPr>
        <a:xfrm>
          <a:off x="3746500" y="1385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124968</xdr:rowOff>
    </xdr:from>
    <xdr:to>
      <xdr:col>24</xdr:col>
      <xdr:colOff>63500</xdr:colOff>
      <xdr:row>81</xdr:row>
      <xdr:rowOff>22098</xdr:rowOff>
    </xdr:to>
    <xdr:cxnSp macro="">
      <xdr:nvCxnSpPr>
        <xdr:cNvPr id="307" name="直線コネクタ 306">
          <a:extLst>
            <a:ext uri="{FF2B5EF4-FFF2-40B4-BE49-F238E27FC236}">
              <a16:creationId xmlns:a16="http://schemas.microsoft.com/office/drawing/2014/main" id="{6F7A80F2-2CDC-4086-936B-797B2D073210}"/>
            </a:ext>
          </a:extLst>
        </xdr:cNvPr>
        <xdr:cNvCxnSpPr/>
      </xdr:nvCxnSpPr>
      <xdr:spPr>
        <a:xfrm flipV="1">
          <a:off x="3797300" y="13669518"/>
          <a:ext cx="8382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165608</xdr:rowOff>
    </xdr:from>
    <xdr:to>
      <xdr:col>15</xdr:col>
      <xdr:colOff>101600</xdr:colOff>
      <xdr:row>81</xdr:row>
      <xdr:rowOff>95758</xdr:rowOff>
    </xdr:to>
    <xdr:sp macro="" textlink="">
      <xdr:nvSpPr>
        <xdr:cNvPr id="308" name="楕円 307">
          <a:extLst>
            <a:ext uri="{FF2B5EF4-FFF2-40B4-BE49-F238E27FC236}">
              <a16:creationId xmlns:a16="http://schemas.microsoft.com/office/drawing/2014/main" id="{04D2BDD0-C96A-4D07-A843-05809F73D7DC}"/>
            </a:ext>
          </a:extLst>
        </xdr:cNvPr>
        <xdr:cNvSpPr/>
      </xdr:nvSpPr>
      <xdr:spPr>
        <a:xfrm>
          <a:off x="2857500" y="1388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22098</xdr:rowOff>
    </xdr:from>
    <xdr:to>
      <xdr:col>19</xdr:col>
      <xdr:colOff>177800</xdr:colOff>
      <xdr:row>81</xdr:row>
      <xdr:rowOff>44958</xdr:rowOff>
    </xdr:to>
    <xdr:cxnSp macro="">
      <xdr:nvCxnSpPr>
        <xdr:cNvPr id="309" name="直線コネクタ 308">
          <a:extLst>
            <a:ext uri="{FF2B5EF4-FFF2-40B4-BE49-F238E27FC236}">
              <a16:creationId xmlns:a16="http://schemas.microsoft.com/office/drawing/2014/main" id="{77F191B9-7EEC-4CF7-B402-A7BF90CC15DD}"/>
            </a:ext>
          </a:extLst>
        </xdr:cNvPr>
        <xdr:cNvCxnSpPr/>
      </xdr:nvCxnSpPr>
      <xdr:spPr>
        <a:xfrm flipV="1">
          <a:off x="2908300" y="139095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1015</xdr:rowOff>
    </xdr:from>
    <xdr:to>
      <xdr:col>10</xdr:col>
      <xdr:colOff>165100</xdr:colOff>
      <xdr:row>81</xdr:row>
      <xdr:rowOff>102615</xdr:rowOff>
    </xdr:to>
    <xdr:sp macro="" textlink="">
      <xdr:nvSpPr>
        <xdr:cNvPr id="310" name="楕円 309">
          <a:extLst>
            <a:ext uri="{FF2B5EF4-FFF2-40B4-BE49-F238E27FC236}">
              <a16:creationId xmlns:a16="http://schemas.microsoft.com/office/drawing/2014/main" id="{76DE4DFA-0DB6-48BD-9A8A-F0EF49260A6B}"/>
            </a:ext>
          </a:extLst>
        </xdr:cNvPr>
        <xdr:cNvSpPr/>
      </xdr:nvSpPr>
      <xdr:spPr>
        <a:xfrm>
          <a:off x="1968500" y="1388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44958</xdr:rowOff>
    </xdr:from>
    <xdr:to>
      <xdr:col>15</xdr:col>
      <xdr:colOff>50800</xdr:colOff>
      <xdr:row>81</xdr:row>
      <xdr:rowOff>51815</xdr:rowOff>
    </xdr:to>
    <xdr:cxnSp macro="">
      <xdr:nvCxnSpPr>
        <xdr:cNvPr id="311" name="直線コネクタ 310">
          <a:extLst>
            <a:ext uri="{FF2B5EF4-FFF2-40B4-BE49-F238E27FC236}">
              <a16:creationId xmlns:a16="http://schemas.microsoft.com/office/drawing/2014/main" id="{4D08684F-BDAB-4C79-8C95-19F08B579E0B}"/>
            </a:ext>
          </a:extLst>
        </xdr:cNvPr>
        <xdr:cNvCxnSpPr/>
      </xdr:nvCxnSpPr>
      <xdr:spPr>
        <a:xfrm flipV="1">
          <a:off x="2019300" y="1393240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154178</xdr:rowOff>
    </xdr:from>
    <xdr:to>
      <xdr:col>6</xdr:col>
      <xdr:colOff>38100</xdr:colOff>
      <xdr:row>81</xdr:row>
      <xdr:rowOff>84328</xdr:rowOff>
    </xdr:to>
    <xdr:sp macro="" textlink="">
      <xdr:nvSpPr>
        <xdr:cNvPr id="312" name="楕円 311">
          <a:extLst>
            <a:ext uri="{FF2B5EF4-FFF2-40B4-BE49-F238E27FC236}">
              <a16:creationId xmlns:a16="http://schemas.microsoft.com/office/drawing/2014/main" id="{571C4A32-BFB1-4EBD-AE0F-5C5BE8505032}"/>
            </a:ext>
          </a:extLst>
        </xdr:cNvPr>
        <xdr:cNvSpPr/>
      </xdr:nvSpPr>
      <xdr:spPr>
        <a:xfrm>
          <a:off x="1079500" y="1387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33528</xdr:rowOff>
    </xdr:from>
    <xdr:to>
      <xdr:col>10</xdr:col>
      <xdr:colOff>114300</xdr:colOff>
      <xdr:row>81</xdr:row>
      <xdr:rowOff>51815</xdr:rowOff>
    </xdr:to>
    <xdr:cxnSp macro="">
      <xdr:nvCxnSpPr>
        <xdr:cNvPr id="313" name="直線コネクタ 312">
          <a:extLst>
            <a:ext uri="{FF2B5EF4-FFF2-40B4-BE49-F238E27FC236}">
              <a16:creationId xmlns:a16="http://schemas.microsoft.com/office/drawing/2014/main" id="{41EBC879-E024-4227-8927-ACF28EF4080A}"/>
            </a:ext>
          </a:extLst>
        </xdr:cNvPr>
        <xdr:cNvCxnSpPr/>
      </xdr:nvCxnSpPr>
      <xdr:spPr>
        <a:xfrm>
          <a:off x="1130300" y="1392097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43705</xdr:rowOff>
    </xdr:from>
    <xdr:ext cx="405111" cy="259045"/>
    <xdr:sp macro="" textlink="">
      <xdr:nvSpPr>
        <xdr:cNvPr id="314" name="n_1aveValue【福祉施設】&#10;有形固定資産減価償却率">
          <a:extLst>
            <a:ext uri="{FF2B5EF4-FFF2-40B4-BE49-F238E27FC236}">
              <a16:creationId xmlns:a16="http://schemas.microsoft.com/office/drawing/2014/main" id="{80EE0826-FA13-4F2D-A024-F943ED7D2A13}"/>
            </a:ext>
          </a:extLst>
        </xdr:cNvPr>
        <xdr:cNvSpPr txBox="1"/>
      </xdr:nvSpPr>
      <xdr:spPr>
        <a:xfrm>
          <a:off x="3582044" y="1358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11701</xdr:rowOff>
    </xdr:from>
    <xdr:ext cx="405111" cy="259045"/>
    <xdr:sp macro="" textlink="">
      <xdr:nvSpPr>
        <xdr:cNvPr id="315" name="n_2aveValue【福祉施設】&#10;有形固定資産減価償却率">
          <a:extLst>
            <a:ext uri="{FF2B5EF4-FFF2-40B4-BE49-F238E27FC236}">
              <a16:creationId xmlns:a16="http://schemas.microsoft.com/office/drawing/2014/main" id="{9674ABA3-C9A1-4D34-9DDF-D29BF718A4E1}"/>
            </a:ext>
          </a:extLst>
        </xdr:cNvPr>
        <xdr:cNvSpPr txBox="1"/>
      </xdr:nvSpPr>
      <xdr:spPr>
        <a:xfrm>
          <a:off x="2705744" y="1355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164864</xdr:rowOff>
    </xdr:from>
    <xdr:ext cx="405111" cy="259045"/>
    <xdr:sp macro="" textlink="">
      <xdr:nvSpPr>
        <xdr:cNvPr id="316" name="n_3aveValue【福祉施設】&#10;有形固定資産減価償却率">
          <a:extLst>
            <a:ext uri="{FF2B5EF4-FFF2-40B4-BE49-F238E27FC236}">
              <a16:creationId xmlns:a16="http://schemas.microsoft.com/office/drawing/2014/main" id="{34F67902-3112-4E86-9954-91B5E3D0B46E}"/>
            </a:ext>
          </a:extLst>
        </xdr:cNvPr>
        <xdr:cNvSpPr txBox="1"/>
      </xdr:nvSpPr>
      <xdr:spPr>
        <a:xfrm>
          <a:off x="1816744" y="1353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155719</xdr:rowOff>
    </xdr:from>
    <xdr:ext cx="405111" cy="259045"/>
    <xdr:sp macro="" textlink="">
      <xdr:nvSpPr>
        <xdr:cNvPr id="317" name="n_4aveValue【福祉施設】&#10;有形固定資産減価償却率">
          <a:extLst>
            <a:ext uri="{FF2B5EF4-FFF2-40B4-BE49-F238E27FC236}">
              <a16:creationId xmlns:a16="http://schemas.microsoft.com/office/drawing/2014/main" id="{39A305EF-A1AB-4E6F-BE2A-9808CB5643F5}"/>
            </a:ext>
          </a:extLst>
        </xdr:cNvPr>
        <xdr:cNvSpPr txBox="1"/>
      </xdr:nvSpPr>
      <xdr:spPr>
        <a:xfrm>
          <a:off x="927744" y="1352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64025</xdr:rowOff>
    </xdr:from>
    <xdr:ext cx="405111" cy="259045"/>
    <xdr:sp macro="" textlink="">
      <xdr:nvSpPr>
        <xdr:cNvPr id="318" name="n_1mainValue【福祉施設】&#10;有形固定資産減価償却率">
          <a:extLst>
            <a:ext uri="{FF2B5EF4-FFF2-40B4-BE49-F238E27FC236}">
              <a16:creationId xmlns:a16="http://schemas.microsoft.com/office/drawing/2014/main" id="{12628027-2AFE-4841-85C1-C77AB3CF3F4F}"/>
            </a:ext>
          </a:extLst>
        </xdr:cNvPr>
        <xdr:cNvSpPr txBox="1"/>
      </xdr:nvSpPr>
      <xdr:spPr>
        <a:xfrm>
          <a:off x="3582044" y="1395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86885</xdr:rowOff>
    </xdr:from>
    <xdr:ext cx="405111" cy="259045"/>
    <xdr:sp macro="" textlink="">
      <xdr:nvSpPr>
        <xdr:cNvPr id="319" name="n_2mainValue【福祉施設】&#10;有形固定資産減価償却率">
          <a:extLst>
            <a:ext uri="{FF2B5EF4-FFF2-40B4-BE49-F238E27FC236}">
              <a16:creationId xmlns:a16="http://schemas.microsoft.com/office/drawing/2014/main" id="{7C921973-16AC-4FD9-98B9-B3FBE7337F0C}"/>
            </a:ext>
          </a:extLst>
        </xdr:cNvPr>
        <xdr:cNvSpPr txBox="1"/>
      </xdr:nvSpPr>
      <xdr:spPr>
        <a:xfrm>
          <a:off x="2705744" y="1397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93742</xdr:rowOff>
    </xdr:from>
    <xdr:ext cx="405111" cy="259045"/>
    <xdr:sp macro="" textlink="">
      <xdr:nvSpPr>
        <xdr:cNvPr id="320" name="n_3mainValue【福祉施設】&#10;有形固定資産減価償却率">
          <a:extLst>
            <a:ext uri="{FF2B5EF4-FFF2-40B4-BE49-F238E27FC236}">
              <a16:creationId xmlns:a16="http://schemas.microsoft.com/office/drawing/2014/main" id="{7A88994B-E19D-44E4-8CBE-2C2CE176FA90}"/>
            </a:ext>
          </a:extLst>
        </xdr:cNvPr>
        <xdr:cNvSpPr txBox="1"/>
      </xdr:nvSpPr>
      <xdr:spPr>
        <a:xfrm>
          <a:off x="1816744" y="1398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75455</xdr:rowOff>
    </xdr:from>
    <xdr:ext cx="405111" cy="259045"/>
    <xdr:sp macro="" textlink="">
      <xdr:nvSpPr>
        <xdr:cNvPr id="321" name="n_4mainValue【福祉施設】&#10;有形固定資産減価償却率">
          <a:extLst>
            <a:ext uri="{FF2B5EF4-FFF2-40B4-BE49-F238E27FC236}">
              <a16:creationId xmlns:a16="http://schemas.microsoft.com/office/drawing/2014/main" id="{46F95099-86D3-4688-8C52-03BC0D98EC7F}"/>
            </a:ext>
          </a:extLst>
        </xdr:cNvPr>
        <xdr:cNvSpPr txBox="1"/>
      </xdr:nvSpPr>
      <xdr:spPr>
        <a:xfrm>
          <a:off x="927744" y="1396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5849E279-2741-4127-B4BF-846FC57FF27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A52D770F-3D8B-4AAA-A4BC-DC85E25DD99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819FCAFD-4BEA-4D2E-AE8C-D5803F768D9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16372F35-8756-4D40-AF37-985A9789D0B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54678F71-D7C4-431B-BEB5-655494D4765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2C0C1C4E-B259-4E49-BC5D-4077B76D6B9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C2043955-9802-4830-BC6B-3CE1E792F7E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3506FB12-CDBC-4353-823F-DC280200709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338DFD28-192F-41E6-A444-F4C2A876B61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9F77FB79-526B-482A-951E-144CFEDFF3A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A14D9A66-723D-4626-8F12-FB5310A21B9D}"/>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8C39A984-F13D-47C7-AA8C-C5D85B30A843}"/>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CF765C67-4E78-4C58-AF71-D935D52272DC}"/>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CABD1A89-7040-46D5-B510-8441E06050AE}"/>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FD4FC2A3-3412-488A-A790-448B528962A5}"/>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942A27C1-A84E-4BB7-A8F6-4B9853B2AB03}"/>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E1610AA0-8BE4-4E9F-8A4D-FBC6AC6B3912}"/>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7581B1B6-086B-4D7B-B9E0-BCA6E748E03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F2CB22AF-A3B1-43BB-84A5-5F1F72EE777F}"/>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4BB10FA0-C7F0-4C9D-BAA7-896428CC5A96}"/>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A9CB64D8-A51D-459E-AAEC-EE4D46DAD73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B6489411-1D06-4B1B-B818-15C4CDA37A7D}"/>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61BE5334-6B43-4908-8340-7C7AD1ABFD0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EEDE03F1-9B1A-4712-88F6-9DC2EA81723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49A6A56A-6AB5-402E-9764-14EEA3AEB8A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7" name="直線コネクタ 346">
          <a:extLst>
            <a:ext uri="{FF2B5EF4-FFF2-40B4-BE49-F238E27FC236}">
              <a16:creationId xmlns:a16="http://schemas.microsoft.com/office/drawing/2014/main" id="{6AFADB97-B795-4310-9F42-DD77C3F1DC2F}"/>
            </a:ext>
          </a:extLst>
        </xdr:cNvPr>
        <xdr:cNvCxnSpPr/>
      </xdr:nvCxnSpPr>
      <xdr:spPr>
        <a:xfrm flipV="1">
          <a:off x="10476865" y="133676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a:extLst>
            <a:ext uri="{FF2B5EF4-FFF2-40B4-BE49-F238E27FC236}">
              <a16:creationId xmlns:a16="http://schemas.microsoft.com/office/drawing/2014/main" id="{7B9D2CB5-EAED-4AED-908C-A0BD362B68A6}"/>
            </a:ext>
          </a:extLst>
        </xdr:cNvPr>
        <xdr:cNvSpPr txBox="1"/>
      </xdr:nvSpPr>
      <xdr:spPr>
        <a:xfrm>
          <a:off x="10515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a:extLst>
            <a:ext uri="{FF2B5EF4-FFF2-40B4-BE49-F238E27FC236}">
              <a16:creationId xmlns:a16="http://schemas.microsoft.com/office/drawing/2014/main" id="{4366548F-70DE-4E78-A223-B7AFCAEE14ED}"/>
            </a:ext>
          </a:extLst>
        </xdr:cNvPr>
        <xdr:cNvCxnSpPr/>
      </xdr:nvCxnSpPr>
      <xdr:spPr>
        <a:xfrm>
          <a:off x="10388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50" name="【福祉施設】&#10;一人当たり面積最大値テキスト">
          <a:extLst>
            <a:ext uri="{FF2B5EF4-FFF2-40B4-BE49-F238E27FC236}">
              <a16:creationId xmlns:a16="http://schemas.microsoft.com/office/drawing/2014/main" id="{99BAA35E-5904-4622-9541-A0D0419F8D0B}"/>
            </a:ext>
          </a:extLst>
        </xdr:cNvPr>
        <xdr:cNvSpPr txBox="1"/>
      </xdr:nvSpPr>
      <xdr:spPr>
        <a:xfrm>
          <a:off x="10515600" y="1314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1" name="直線コネクタ 350">
          <a:extLst>
            <a:ext uri="{FF2B5EF4-FFF2-40B4-BE49-F238E27FC236}">
              <a16:creationId xmlns:a16="http://schemas.microsoft.com/office/drawing/2014/main" id="{CEF1B428-156A-4DAC-8099-2FFC2CCC7597}"/>
            </a:ext>
          </a:extLst>
        </xdr:cNvPr>
        <xdr:cNvCxnSpPr/>
      </xdr:nvCxnSpPr>
      <xdr:spPr>
        <a:xfrm>
          <a:off x="10388600" y="1336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55534</xdr:rowOff>
    </xdr:from>
    <xdr:ext cx="469744" cy="259045"/>
    <xdr:sp macro="" textlink="">
      <xdr:nvSpPr>
        <xdr:cNvPr id="352" name="【福祉施設】&#10;一人当たり面積平均値テキスト">
          <a:extLst>
            <a:ext uri="{FF2B5EF4-FFF2-40B4-BE49-F238E27FC236}">
              <a16:creationId xmlns:a16="http://schemas.microsoft.com/office/drawing/2014/main" id="{0FF27DCD-3AA2-4BFC-9454-074186DED056}"/>
            </a:ext>
          </a:extLst>
        </xdr:cNvPr>
        <xdr:cNvSpPr txBox="1"/>
      </xdr:nvSpPr>
      <xdr:spPr>
        <a:xfrm>
          <a:off x="10515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a:extLst>
            <a:ext uri="{FF2B5EF4-FFF2-40B4-BE49-F238E27FC236}">
              <a16:creationId xmlns:a16="http://schemas.microsoft.com/office/drawing/2014/main" id="{FE32E62D-0A01-44F2-9CC0-94A6891B15C7}"/>
            </a:ext>
          </a:extLst>
        </xdr:cNvPr>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54" name="フローチャート: 判断 353">
          <a:extLst>
            <a:ext uri="{FF2B5EF4-FFF2-40B4-BE49-F238E27FC236}">
              <a16:creationId xmlns:a16="http://schemas.microsoft.com/office/drawing/2014/main" id="{2E04F0A0-D9F9-45F6-9201-A8FC435806B7}"/>
            </a:ext>
          </a:extLst>
        </xdr:cNvPr>
        <xdr:cNvSpPr/>
      </xdr:nvSpPr>
      <xdr:spPr>
        <a:xfrm>
          <a:off x="9588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5" name="フローチャート: 判断 354">
          <a:extLst>
            <a:ext uri="{FF2B5EF4-FFF2-40B4-BE49-F238E27FC236}">
              <a16:creationId xmlns:a16="http://schemas.microsoft.com/office/drawing/2014/main" id="{706E7F1C-211A-4F83-8197-B81D0F60087B}"/>
            </a:ext>
          </a:extLst>
        </xdr:cNvPr>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66221</xdr:rowOff>
    </xdr:from>
    <xdr:to>
      <xdr:col>41</xdr:col>
      <xdr:colOff>101600</xdr:colOff>
      <xdr:row>83</xdr:row>
      <xdr:rowOff>167821</xdr:rowOff>
    </xdr:to>
    <xdr:sp macro="" textlink="">
      <xdr:nvSpPr>
        <xdr:cNvPr id="356" name="フローチャート: 判断 355">
          <a:extLst>
            <a:ext uri="{FF2B5EF4-FFF2-40B4-BE49-F238E27FC236}">
              <a16:creationId xmlns:a16="http://schemas.microsoft.com/office/drawing/2014/main" id="{21B71756-29AF-4C31-9B5F-C0B48B90115C}"/>
            </a:ext>
          </a:extLst>
        </xdr:cNvPr>
        <xdr:cNvSpPr/>
      </xdr:nvSpPr>
      <xdr:spPr>
        <a:xfrm>
          <a:off x="7810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a:extLst>
            <a:ext uri="{FF2B5EF4-FFF2-40B4-BE49-F238E27FC236}">
              <a16:creationId xmlns:a16="http://schemas.microsoft.com/office/drawing/2014/main" id="{4B1478B4-4848-4B9D-A20D-EE4A10616273}"/>
            </a:ext>
          </a:extLst>
        </xdr:cNvPr>
        <xdr:cNvSpPr/>
      </xdr:nvSpPr>
      <xdr:spPr>
        <a:xfrm>
          <a:off x="6921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EF69F49-A72F-4EB9-A77E-4C079B9C7B1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BAD98D6-2DAE-421A-9C00-8EBA91F1375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8D187F9-41A0-43B4-848D-0DA912D3E79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D56A4238-8DDF-4C2B-9124-5ED3BE7A063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63AC9469-DEAF-4728-A224-7C8073B3A45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101600</xdr:rowOff>
    </xdr:from>
    <xdr:to>
      <xdr:col>55</xdr:col>
      <xdr:colOff>50800</xdr:colOff>
      <xdr:row>81</xdr:row>
      <xdr:rowOff>31750</xdr:rowOff>
    </xdr:to>
    <xdr:sp macro="" textlink="">
      <xdr:nvSpPr>
        <xdr:cNvPr id="363" name="楕円 362">
          <a:extLst>
            <a:ext uri="{FF2B5EF4-FFF2-40B4-BE49-F238E27FC236}">
              <a16:creationId xmlns:a16="http://schemas.microsoft.com/office/drawing/2014/main" id="{2DF4598C-7A83-4098-BCA2-31D6B8FCD0B6}"/>
            </a:ext>
          </a:extLst>
        </xdr:cNvPr>
        <xdr:cNvSpPr/>
      </xdr:nvSpPr>
      <xdr:spPr>
        <a:xfrm>
          <a:off x="104267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124477</xdr:rowOff>
    </xdr:from>
    <xdr:ext cx="469744" cy="259045"/>
    <xdr:sp macro="" textlink="">
      <xdr:nvSpPr>
        <xdr:cNvPr id="364" name="【福祉施設】&#10;一人当たり面積該当値テキスト">
          <a:extLst>
            <a:ext uri="{FF2B5EF4-FFF2-40B4-BE49-F238E27FC236}">
              <a16:creationId xmlns:a16="http://schemas.microsoft.com/office/drawing/2014/main" id="{5E5A563F-65E6-4A71-B6C6-BCA17AC0ED26}"/>
            </a:ext>
          </a:extLst>
        </xdr:cNvPr>
        <xdr:cNvSpPr txBox="1"/>
      </xdr:nvSpPr>
      <xdr:spPr>
        <a:xfrm>
          <a:off x="10515600"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71664</xdr:rowOff>
    </xdr:from>
    <xdr:to>
      <xdr:col>50</xdr:col>
      <xdr:colOff>165100</xdr:colOff>
      <xdr:row>82</xdr:row>
      <xdr:rowOff>1814</xdr:rowOff>
    </xdr:to>
    <xdr:sp macro="" textlink="">
      <xdr:nvSpPr>
        <xdr:cNvPr id="365" name="楕円 364">
          <a:extLst>
            <a:ext uri="{FF2B5EF4-FFF2-40B4-BE49-F238E27FC236}">
              <a16:creationId xmlns:a16="http://schemas.microsoft.com/office/drawing/2014/main" id="{C6810A2F-FBFC-4953-8250-7A9728291098}"/>
            </a:ext>
          </a:extLst>
        </xdr:cNvPr>
        <xdr:cNvSpPr/>
      </xdr:nvSpPr>
      <xdr:spPr>
        <a:xfrm>
          <a:off x="9588500" y="1395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152400</xdr:rowOff>
    </xdr:from>
    <xdr:to>
      <xdr:col>55</xdr:col>
      <xdr:colOff>0</xdr:colOff>
      <xdr:row>81</xdr:row>
      <xdr:rowOff>122464</xdr:rowOff>
    </xdr:to>
    <xdr:cxnSp macro="">
      <xdr:nvCxnSpPr>
        <xdr:cNvPr id="366" name="直線コネクタ 365">
          <a:extLst>
            <a:ext uri="{FF2B5EF4-FFF2-40B4-BE49-F238E27FC236}">
              <a16:creationId xmlns:a16="http://schemas.microsoft.com/office/drawing/2014/main" id="{943BFBBB-8458-4ADB-8565-2C3ADBC6A7C0}"/>
            </a:ext>
          </a:extLst>
        </xdr:cNvPr>
        <xdr:cNvCxnSpPr/>
      </xdr:nvCxnSpPr>
      <xdr:spPr>
        <a:xfrm flipV="1">
          <a:off x="9639300" y="13868400"/>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169636</xdr:rowOff>
    </xdr:from>
    <xdr:to>
      <xdr:col>46</xdr:col>
      <xdr:colOff>38100</xdr:colOff>
      <xdr:row>82</xdr:row>
      <xdr:rowOff>99786</xdr:rowOff>
    </xdr:to>
    <xdr:sp macro="" textlink="">
      <xdr:nvSpPr>
        <xdr:cNvPr id="367" name="楕円 366">
          <a:extLst>
            <a:ext uri="{FF2B5EF4-FFF2-40B4-BE49-F238E27FC236}">
              <a16:creationId xmlns:a16="http://schemas.microsoft.com/office/drawing/2014/main" id="{EE6F627F-7B05-4B43-98FC-84C42E90E05B}"/>
            </a:ext>
          </a:extLst>
        </xdr:cNvPr>
        <xdr:cNvSpPr/>
      </xdr:nvSpPr>
      <xdr:spPr>
        <a:xfrm>
          <a:off x="8699500" y="140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122464</xdr:rowOff>
    </xdr:from>
    <xdr:to>
      <xdr:col>50</xdr:col>
      <xdr:colOff>114300</xdr:colOff>
      <xdr:row>82</xdr:row>
      <xdr:rowOff>48986</xdr:rowOff>
    </xdr:to>
    <xdr:cxnSp macro="">
      <xdr:nvCxnSpPr>
        <xdr:cNvPr id="368" name="直線コネクタ 367">
          <a:extLst>
            <a:ext uri="{FF2B5EF4-FFF2-40B4-BE49-F238E27FC236}">
              <a16:creationId xmlns:a16="http://schemas.microsoft.com/office/drawing/2014/main" id="{1B41F4BC-FEFD-4AFD-B05D-1C1F717BA509}"/>
            </a:ext>
          </a:extLst>
        </xdr:cNvPr>
        <xdr:cNvCxnSpPr/>
      </xdr:nvCxnSpPr>
      <xdr:spPr>
        <a:xfrm flipV="1">
          <a:off x="8750300" y="1400991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9071</xdr:rowOff>
    </xdr:from>
    <xdr:to>
      <xdr:col>41</xdr:col>
      <xdr:colOff>101600</xdr:colOff>
      <xdr:row>82</xdr:row>
      <xdr:rowOff>110671</xdr:rowOff>
    </xdr:to>
    <xdr:sp macro="" textlink="">
      <xdr:nvSpPr>
        <xdr:cNvPr id="369" name="楕円 368">
          <a:extLst>
            <a:ext uri="{FF2B5EF4-FFF2-40B4-BE49-F238E27FC236}">
              <a16:creationId xmlns:a16="http://schemas.microsoft.com/office/drawing/2014/main" id="{0D99B129-8252-4330-AAB8-0A0945CF5D6F}"/>
            </a:ext>
          </a:extLst>
        </xdr:cNvPr>
        <xdr:cNvSpPr/>
      </xdr:nvSpPr>
      <xdr:spPr>
        <a:xfrm>
          <a:off x="7810500" y="1406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48986</xdr:rowOff>
    </xdr:from>
    <xdr:to>
      <xdr:col>45</xdr:col>
      <xdr:colOff>177800</xdr:colOff>
      <xdr:row>82</xdr:row>
      <xdr:rowOff>59871</xdr:rowOff>
    </xdr:to>
    <xdr:cxnSp macro="">
      <xdr:nvCxnSpPr>
        <xdr:cNvPr id="370" name="直線コネクタ 369">
          <a:extLst>
            <a:ext uri="{FF2B5EF4-FFF2-40B4-BE49-F238E27FC236}">
              <a16:creationId xmlns:a16="http://schemas.microsoft.com/office/drawing/2014/main" id="{81BEE469-90CA-448C-9D09-2A29A78295B9}"/>
            </a:ext>
          </a:extLst>
        </xdr:cNvPr>
        <xdr:cNvCxnSpPr/>
      </xdr:nvCxnSpPr>
      <xdr:spPr>
        <a:xfrm flipV="1">
          <a:off x="7861300" y="141078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19957</xdr:rowOff>
    </xdr:from>
    <xdr:to>
      <xdr:col>36</xdr:col>
      <xdr:colOff>165100</xdr:colOff>
      <xdr:row>82</xdr:row>
      <xdr:rowOff>121557</xdr:rowOff>
    </xdr:to>
    <xdr:sp macro="" textlink="">
      <xdr:nvSpPr>
        <xdr:cNvPr id="371" name="楕円 370">
          <a:extLst>
            <a:ext uri="{FF2B5EF4-FFF2-40B4-BE49-F238E27FC236}">
              <a16:creationId xmlns:a16="http://schemas.microsoft.com/office/drawing/2014/main" id="{231C689C-6428-4AB9-AFCA-781D68ECAE4E}"/>
            </a:ext>
          </a:extLst>
        </xdr:cNvPr>
        <xdr:cNvSpPr/>
      </xdr:nvSpPr>
      <xdr:spPr>
        <a:xfrm>
          <a:off x="6921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59871</xdr:rowOff>
    </xdr:from>
    <xdr:to>
      <xdr:col>41</xdr:col>
      <xdr:colOff>50800</xdr:colOff>
      <xdr:row>82</xdr:row>
      <xdr:rowOff>70757</xdr:rowOff>
    </xdr:to>
    <xdr:cxnSp macro="">
      <xdr:nvCxnSpPr>
        <xdr:cNvPr id="372" name="直線コネクタ 371">
          <a:extLst>
            <a:ext uri="{FF2B5EF4-FFF2-40B4-BE49-F238E27FC236}">
              <a16:creationId xmlns:a16="http://schemas.microsoft.com/office/drawing/2014/main" id="{4A528AD2-A883-42B4-8092-2DBB372C2445}"/>
            </a:ext>
          </a:extLst>
        </xdr:cNvPr>
        <xdr:cNvCxnSpPr/>
      </xdr:nvCxnSpPr>
      <xdr:spPr>
        <a:xfrm flipV="1">
          <a:off x="6972300" y="141187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169834</xdr:rowOff>
    </xdr:from>
    <xdr:ext cx="469744" cy="259045"/>
    <xdr:sp macro="" textlink="">
      <xdr:nvSpPr>
        <xdr:cNvPr id="373" name="n_1aveValue【福祉施設】&#10;一人当たり面積">
          <a:extLst>
            <a:ext uri="{FF2B5EF4-FFF2-40B4-BE49-F238E27FC236}">
              <a16:creationId xmlns:a16="http://schemas.microsoft.com/office/drawing/2014/main" id="{8E19EDF8-60E0-42AC-BFEE-54F725D96460}"/>
            </a:ext>
          </a:extLst>
        </xdr:cNvPr>
        <xdr:cNvSpPr txBox="1"/>
      </xdr:nvSpPr>
      <xdr:spPr>
        <a:xfrm>
          <a:off x="93917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9270</xdr:rowOff>
    </xdr:from>
    <xdr:ext cx="469744" cy="259045"/>
    <xdr:sp macro="" textlink="">
      <xdr:nvSpPr>
        <xdr:cNvPr id="374" name="n_2aveValue【福祉施設】&#10;一人当たり面積">
          <a:extLst>
            <a:ext uri="{FF2B5EF4-FFF2-40B4-BE49-F238E27FC236}">
              <a16:creationId xmlns:a16="http://schemas.microsoft.com/office/drawing/2014/main" id="{D8AD4F9B-AF74-47F8-8D52-C505DA34D0E4}"/>
            </a:ext>
          </a:extLst>
        </xdr:cNvPr>
        <xdr:cNvSpPr txBox="1"/>
      </xdr:nvSpPr>
      <xdr:spPr>
        <a:xfrm>
          <a:off x="85154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158948</xdr:rowOff>
    </xdr:from>
    <xdr:ext cx="469744" cy="259045"/>
    <xdr:sp macro="" textlink="">
      <xdr:nvSpPr>
        <xdr:cNvPr id="375" name="n_3aveValue【福祉施設】&#10;一人当たり面積">
          <a:extLst>
            <a:ext uri="{FF2B5EF4-FFF2-40B4-BE49-F238E27FC236}">
              <a16:creationId xmlns:a16="http://schemas.microsoft.com/office/drawing/2014/main" id="{16CA0C6A-2250-4EA5-8880-A71782A3992D}"/>
            </a:ext>
          </a:extLst>
        </xdr:cNvPr>
        <xdr:cNvSpPr txBox="1"/>
      </xdr:nvSpPr>
      <xdr:spPr>
        <a:xfrm>
          <a:off x="76264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148063</xdr:rowOff>
    </xdr:from>
    <xdr:ext cx="469744" cy="259045"/>
    <xdr:sp macro="" textlink="">
      <xdr:nvSpPr>
        <xdr:cNvPr id="376" name="n_4aveValue【福祉施設】&#10;一人当たり面積">
          <a:extLst>
            <a:ext uri="{FF2B5EF4-FFF2-40B4-BE49-F238E27FC236}">
              <a16:creationId xmlns:a16="http://schemas.microsoft.com/office/drawing/2014/main" id="{94190455-6324-4CF1-B7E4-05D18C0605A8}"/>
            </a:ext>
          </a:extLst>
        </xdr:cNvPr>
        <xdr:cNvSpPr txBox="1"/>
      </xdr:nvSpPr>
      <xdr:spPr>
        <a:xfrm>
          <a:off x="67374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18341</xdr:rowOff>
    </xdr:from>
    <xdr:ext cx="469744" cy="259045"/>
    <xdr:sp macro="" textlink="">
      <xdr:nvSpPr>
        <xdr:cNvPr id="377" name="n_1mainValue【福祉施設】&#10;一人当たり面積">
          <a:extLst>
            <a:ext uri="{FF2B5EF4-FFF2-40B4-BE49-F238E27FC236}">
              <a16:creationId xmlns:a16="http://schemas.microsoft.com/office/drawing/2014/main" id="{E8FE7A3A-8685-4AEB-BA85-DF1E3396EB05}"/>
            </a:ext>
          </a:extLst>
        </xdr:cNvPr>
        <xdr:cNvSpPr txBox="1"/>
      </xdr:nvSpPr>
      <xdr:spPr>
        <a:xfrm>
          <a:off x="9391727" y="1373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116313</xdr:rowOff>
    </xdr:from>
    <xdr:ext cx="469744" cy="259045"/>
    <xdr:sp macro="" textlink="">
      <xdr:nvSpPr>
        <xdr:cNvPr id="378" name="n_2mainValue【福祉施設】&#10;一人当たり面積">
          <a:extLst>
            <a:ext uri="{FF2B5EF4-FFF2-40B4-BE49-F238E27FC236}">
              <a16:creationId xmlns:a16="http://schemas.microsoft.com/office/drawing/2014/main" id="{899EB840-621A-4998-9AB7-A82DAF4E7918}"/>
            </a:ext>
          </a:extLst>
        </xdr:cNvPr>
        <xdr:cNvSpPr txBox="1"/>
      </xdr:nvSpPr>
      <xdr:spPr>
        <a:xfrm>
          <a:off x="8515427" y="1383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127198</xdr:rowOff>
    </xdr:from>
    <xdr:ext cx="469744" cy="259045"/>
    <xdr:sp macro="" textlink="">
      <xdr:nvSpPr>
        <xdr:cNvPr id="379" name="n_3mainValue【福祉施設】&#10;一人当たり面積">
          <a:extLst>
            <a:ext uri="{FF2B5EF4-FFF2-40B4-BE49-F238E27FC236}">
              <a16:creationId xmlns:a16="http://schemas.microsoft.com/office/drawing/2014/main" id="{99CC1ED8-F92D-4731-A720-076B7042AAD9}"/>
            </a:ext>
          </a:extLst>
        </xdr:cNvPr>
        <xdr:cNvSpPr txBox="1"/>
      </xdr:nvSpPr>
      <xdr:spPr>
        <a:xfrm>
          <a:off x="7626427" y="1384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138084</xdr:rowOff>
    </xdr:from>
    <xdr:ext cx="469744" cy="259045"/>
    <xdr:sp macro="" textlink="">
      <xdr:nvSpPr>
        <xdr:cNvPr id="380" name="n_4mainValue【福祉施設】&#10;一人当たり面積">
          <a:extLst>
            <a:ext uri="{FF2B5EF4-FFF2-40B4-BE49-F238E27FC236}">
              <a16:creationId xmlns:a16="http://schemas.microsoft.com/office/drawing/2014/main" id="{21306F61-AC66-4715-AC24-C1C710E42F13}"/>
            </a:ext>
          </a:extLst>
        </xdr:cNvPr>
        <xdr:cNvSpPr txBox="1"/>
      </xdr:nvSpPr>
      <xdr:spPr>
        <a:xfrm>
          <a:off x="67374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D172C449-E9FE-46F6-96B5-E08B7CBB766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2EBB0049-92E0-4A52-9439-A4A114C0504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B3397B49-1725-4498-8E58-37109264B54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FFEC2C25-F732-4848-A282-1DC71CCAA62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87A53745-9D83-457B-A024-833A882E07D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FB15AD10-2C93-41ED-9885-834C5164356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FBCC0FD3-128F-4819-ACB9-95B04D5D41A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5C25B702-D439-4818-B7BF-0304C254CA1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36E40243-34F1-4935-A745-663941DCA06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C793463C-6C4D-4143-96CF-E354E14A115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2AF6AA70-4736-4CEB-B02C-23F044B9743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7E014C90-8324-4ED4-A584-73E63D89D681}"/>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09E078BB-65F1-48AF-A686-C8F71D8E7783}"/>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5F7DA321-FFCA-451B-9847-384D7670C5C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DA27D367-30AF-4179-8244-EA27A2DDEE65}"/>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58DE3182-BE87-4D24-AA5B-BDD5D263B2BE}"/>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83CBE39F-F54D-4B85-AE66-EBDE08F70D8F}"/>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57E8E8E4-A55D-4D84-9DFB-563043E07EDC}"/>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7C128001-5962-4675-AD23-919860923AE8}"/>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168F313F-F21C-49D1-8959-C49EF0E0C745}"/>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E058616E-9B49-43AB-A01B-2E4F17C5D8F1}"/>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407F6155-EF8D-4A0C-930C-8B674C45B4D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AB94A55F-9509-4C91-9F9C-8BA51BC56A8A}"/>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BE144C91-4840-408F-ABC3-1D9A28A950E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405" name="直線コネクタ 404">
          <a:extLst>
            <a:ext uri="{FF2B5EF4-FFF2-40B4-BE49-F238E27FC236}">
              <a16:creationId xmlns:a16="http://schemas.microsoft.com/office/drawing/2014/main" id="{D4CB92B2-CBED-4A2E-9F59-1D039D5A12CC}"/>
            </a:ext>
          </a:extLst>
        </xdr:cNvPr>
        <xdr:cNvCxnSpPr/>
      </xdr:nvCxnSpPr>
      <xdr:spPr>
        <a:xfrm flipV="1">
          <a:off x="4634865" y="17066895"/>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0F440EB4-4967-4AD3-BAA6-FF159DF4FB5B}"/>
            </a:ext>
          </a:extLst>
        </xdr:cNvPr>
        <xdr:cNvSpPr txBox="1"/>
      </xdr:nvSpPr>
      <xdr:spPr>
        <a:xfrm>
          <a:off x="4673600" y="186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407" name="直線コネクタ 406">
          <a:extLst>
            <a:ext uri="{FF2B5EF4-FFF2-40B4-BE49-F238E27FC236}">
              <a16:creationId xmlns:a16="http://schemas.microsoft.com/office/drawing/2014/main" id="{58CEFD46-1253-4FB7-9457-533470087AA3}"/>
            </a:ext>
          </a:extLst>
        </xdr:cNvPr>
        <xdr:cNvCxnSpPr/>
      </xdr:nvCxnSpPr>
      <xdr:spPr>
        <a:xfrm>
          <a:off x="4546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C279F8D6-6797-4FEA-8958-89753B306058}"/>
            </a:ext>
          </a:extLst>
        </xdr:cNvPr>
        <xdr:cNvSpPr txBox="1"/>
      </xdr:nvSpPr>
      <xdr:spPr>
        <a:xfrm>
          <a:off x="4673600" y="1684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9" name="直線コネクタ 408">
          <a:extLst>
            <a:ext uri="{FF2B5EF4-FFF2-40B4-BE49-F238E27FC236}">
              <a16:creationId xmlns:a16="http://schemas.microsoft.com/office/drawing/2014/main" id="{D31B762C-0A2F-4A1F-84F9-B6B9869006C4}"/>
            </a:ext>
          </a:extLst>
        </xdr:cNvPr>
        <xdr:cNvCxnSpPr/>
      </xdr:nvCxnSpPr>
      <xdr:spPr>
        <a:xfrm>
          <a:off x="4546600" y="170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89552</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EA6A17C3-29EA-4D38-BD2B-7D8D58F9E8DF}"/>
            </a:ext>
          </a:extLst>
        </xdr:cNvPr>
        <xdr:cNvSpPr txBox="1"/>
      </xdr:nvSpPr>
      <xdr:spPr>
        <a:xfrm>
          <a:off x="4673600" y="17748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1" name="フローチャート: 判断 410">
          <a:extLst>
            <a:ext uri="{FF2B5EF4-FFF2-40B4-BE49-F238E27FC236}">
              <a16:creationId xmlns:a16="http://schemas.microsoft.com/office/drawing/2014/main" id="{8C0FC06B-2417-4405-88BB-B76118FC971F}"/>
            </a:ext>
          </a:extLst>
        </xdr:cNvPr>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12" name="フローチャート: 判断 411">
          <a:extLst>
            <a:ext uri="{FF2B5EF4-FFF2-40B4-BE49-F238E27FC236}">
              <a16:creationId xmlns:a16="http://schemas.microsoft.com/office/drawing/2014/main" id="{3979A05F-FC0D-44DB-9834-4E9F84B79AB5}"/>
            </a:ext>
          </a:extLst>
        </xdr:cNvPr>
        <xdr:cNvSpPr/>
      </xdr:nvSpPr>
      <xdr:spPr>
        <a:xfrm>
          <a:off x="3746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3" name="フローチャート: 判断 412">
          <a:extLst>
            <a:ext uri="{FF2B5EF4-FFF2-40B4-BE49-F238E27FC236}">
              <a16:creationId xmlns:a16="http://schemas.microsoft.com/office/drawing/2014/main" id="{F999CB6C-BED8-4838-B9B5-E73C7671605B}"/>
            </a:ext>
          </a:extLst>
        </xdr:cNvPr>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414" name="フローチャート: 判断 413">
          <a:extLst>
            <a:ext uri="{FF2B5EF4-FFF2-40B4-BE49-F238E27FC236}">
              <a16:creationId xmlns:a16="http://schemas.microsoft.com/office/drawing/2014/main" id="{CD8A6B81-FFAD-41A1-94A4-94077BE250AB}"/>
            </a:ext>
          </a:extLst>
        </xdr:cNvPr>
        <xdr:cNvSpPr/>
      </xdr:nvSpPr>
      <xdr:spPr>
        <a:xfrm>
          <a:off x="1968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415" name="フローチャート: 判断 414">
          <a:extLst>
            <a:ext uri="{FF2B5EF4-FFF2-40B4-BE49-F238E27FC236}">
              <a16:creationId xmlns:a16="http://schemas.microsoft.com/office/drawing/2014/main" id="{0D2ADE63-F263-4446-8B53-2E34103A3560}"/>
            </a:ext>
          </a:extLst>
        </xdr:cNvPr>
        <xdr:cNvSpPr/>
      </xdr:nvSpPr>
      <xdr:spPr>
        <a:xfrm>
          <a:off x="1079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92265758-E34E-4894-860C-46C7A11FB5A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EEC71D94-B99A-4564-AD70-9AA945455E6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503AA97B-9E3E-4A3D-8F79-FED246EEF6E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744E3A2B-0517-4171-97F8-5CEA82B31C3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F44444B6-8D72-4E85-B310-F5BD678D1CA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101600</xdr:rowOff>
    </xdr:from>
    <xdr:to>
      <xdr:col>24</xdr:col>
      <xdr:colOff>114300</xdr:colOff>
      <xdr:row>103</xdr:row>
      <xdr:rowOff>31750</xdr:rowOff>
    </xdr:to>
    <xdr:sp macro="" textlink="">
      <xdr:nvSpPr>
        <xdr:cNvPr id="421" name="楕円 420">
          <a:extLst>
            <a:ext uri="{FF2B5EF4-FFF2-40B4-BE49-F238E27FC236}">
              <a16:creationId xmlns:a16="http://schemas.microsoft.com/office/drawing/2014/main" id="{B8C227DE-1ED2-4970-8CB6-ED3B95F64B22}"/>
            </a:ext>
          </a:extLst>
        </xdr:cNvPr>
        <xdr:cNvSpPr/>
      </xdr:nvSpPr>
      <xdr:spPr>
        <a:xfrm>
          <a:off x="45847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124477</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30B5F5DF-00CA-47E6-AC69-9DCA837DB5A2}"/>
            </a:ext>
          </a:extLst>
        </xdr:cNvPr>
        <xdr:cNvSpPr txBox="1"/>
      </xdr:nvSpPr>
      <xdr:spPr>
        <a:xfrm>
          <a:off x="4673600" y="1744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46355</xdr:rowOff>
    </xdr:from>
    <xdr:to>
      <xdr:col>20</xdr:col>
      <xdr:colOff>38100</xdr:colOff>
      <xdr:row>102</xdr:row>
      <xdr:rowOff>147955</xdr:rowOff>
    </xdr:to>
    <xdr:sp macro="" textlink="">
      <xdr:nvSpPr>
        <xdr:cNvPr id="423" name="楕円 422">
          <a:extLst>
            <a:ext uri="{FF2B5EF4-FFF2-40B4-BE49-F238E27FC236}">
              <a16:creationId xmlns:a16="http://schemas.microsoft.com/office/drawing/2014/main" id="{30A90014-4557-451D-AB79-BFD30FDC663E}"/>
            </a:ext>
          </a:extLst>
        </xdr:cNvPr>
        <xdr:cNvSpPr/>
      </xdr:nvSpPr>
      <xdr:spPr>
        <a:xfrm>
          <a:off x="3746500" y="1753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97155</xdr:rowOff>
    </xdr:from>
    <xdr:to>
      <xdr:col>24</xdr:col>
      <xdr:colOff>63500</xdr:colOff>
      <xdr:row>102</xdr:row>
      <xdr:rowOff>152400</xdr:rowOff>
    </xdr:to>
    <xdr:cxnSp macro="">
      <xdr:nvCxnSpPr>
        <xdr:cNvPr id="424" name="直線コネクタ 423">
          <a:extLst>
            <a:ext uri="{FF2B5EF4-FFF2-40B4-BE49-F238E27FC236}">
              <a16:creationId xmlns:a16="http://schemas.microsoft.com/office/drawing/2014/main" id="{73B62119-4139-4703-AB66-797A116C85E3}"/>
            </a:ext>
          </a:extLst>
        </xdr:cNvPr>
        <xdr:cNvCxnSpPr/>
      </xdr:nvCxnSpPr>
      <xdr:spPr>
        <a:xfrm>
          <a:off x="3797300" y="1758505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97789</xdr:rowOff>
    </xdr:from>
    <xdr:to>
      <xdr:col>15</xdr:col>
      <xdr:colOff>101600</xdr:colOff>
      <xdr:row>104</xdr:row>
      <xdr:rowOff>27939</xdr:rowOff>
    </xdr:to>
    <xdr:sp macro="" textlink="">
      <xdr:nvSpPr>
        <xdr:cNvPr id="425" name="楕円 424">
          <a:extLst>
            <a:ext uri="{FF2B5EF4-FFF2-40B4-BE49-F238E27FC236}">
              <a16:creationId xmlns:a16="http://schemas.microsoft.com/office/drawing/2014/main" id="{481CEF24-D808-4395-9C89-0B1BCAE6E587}"/>
            </a:ext>
          </a:extLst>
        </xdr:cNvPr>
        <xdr:cNvSpPr/>
      </xdr:nvSpPr>
      <xdr:spPr>
        <a:xfrm>
          <a:off x="2857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97155</xdr:rowOff>
    </xdr:from>
    <xdr:to>
      <xdr:col>19</xdr:col>
      <xdr:colOff>177800</xdr:colOff>
      <xdr:row>103</xdr:row>
      <xdr:rowOff>148589</xdr:rowOff>
    </xdr:to>
    <xdr:cxnSp macro="">
      <xdr:nvCxnSpPr>
        <xdr:cNvPr id="426" name="直線コネクタ 425">
          <a:extLst>
            <a:ext uri="{FF2B5EF4-FFF2-40B4-BE49-F238E27FC236}">
              <a16:creationId xmlns:a16="http://schemas.microsoft.com/office/drawing/2014/main" id="{6C795E26-0911-42D0-BB66-3E7ED6425D45}"/>
            </a:ext>
          </a:extLst>
        </xdr:cNvPr>
        <xdr:cNvCxnSpPr/>
      </xdr:nvCxnSpPr>
      <xdr:spPr>
        <a:xfrm flipV="1">
          <a:off x="2908300" y="17585055"/>
          <a:ext cx="889000" cy="22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55880</xdr:rowOff>
    </xdr:from>
    <xdr:to>
      <xdr:col>10</xdr:col>
      <xdr:colOff>165100</xdr:colOff>
      <xdr:row>103</xdr:row>
      <xdr:rowOff>157480</xdr:rowOff>
    </xdr:to>
    <xdr:sp macro="" textlink="">
      <xdr:nvSpPr>
        <xdr:cNvPr id="427" name="楕円 426">
          <a:extLst>
            <a:ext uri="{FF2B5EF4-FFF2-40B4-BE49-F238E27FC236}">
              <a16:creationId xmlns:a16="http://schemas.microsoft.com/office/drawing/2014/main" id="{2A985444-3241-4F25-9E1F-16B62C5A298A}"/>
            </a:ext>
          </a:extLst>
        </xdr:cNvPr>
        <xdr:cNvSpPr/>
      </xdr:nvSpPr>
      <xdr:spPr>
        <a:xfrm>
          <a:off x="1968500" y="1771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106680</xdr:rowOff>
    </xdr:from>
    <xdr:to>
      <xdr:col>15</xdr:col>
      <xdr:colOff>50800</xdr:colOff>
      <xdr:row>103</xdr:row>
      <xdr:rowOff>148589</xdr:rowOff>
    </xdr:to>
    <xdr:cxnSp macro="">
      <xdr:nvCxnSpPr>
        <xdr:cNvPr id="428" name="直線コネクタ 427">
          <a:extLst>
            <a:ext uri="{FF2B5EF4-FFF2-40B4-BE49-F238E27FC236}">
              <a16:creationId xmlns:a16="http://schemas.microsoft.com/office/drawing/2014/main" id="{A592259A-F40C-4092-835E-CFFC46C05B78}"/>
            </a:ext>
          </a:extLst>
        </xdr:cNvPr>
        <xdr:cNvCxnSpPr/>
      </xdr:nvCxnSpPr>
      <xdr:spPr>
        <a:xfrm>
          <a:off x="2019300" y="177660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13970</xdr:rowOff>
    </xdr:from>
    <xdr:to>
      <xdr:col>6</xdr:col>
      <xdr:colOff>38100</xdr:colOff>
      <xdr:row>103</xdr:row>
      <xdr:rowOff>115570</xdr:rowOff>
    </xdr:to>
    <xdr:sp macro="" textlink="">
      <xdr:nvSpPr>
        <xdr:cNvPr id="429" name="楕円 428">
          <a:extLst>
            <a:ext uri="{FF2B5EF4-FFF2-40B4-BE49-F238E27FC236}">
              <a16:creationId xmlns:a16="http://schemas.microsoft.com/office/drawing/2014/main" id="{412F4343-7567-4C5C-AE5A-254F1857DC90}"/>
            </a:ext>
          </a:extLst>
        </xdr:cNvPr>
        <xdr:cNvSpPr/>
      </xdr:nvSpPr>
      <xdr:spPr>
        <a:xfrm>
          <a:off x="1079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64770</xdr:rowOff>
    </xdr:from>
    <xdr:to>
      <xdr:col>10</xdr:col>
      <xdr:colOff>114300</xdr:colOff>
      <xdr:row>103</xdr:row>
      <xdr:rowOff>106680</xdr:rowOff>
    </xdr:to>
    <xdr:cxnSp macro="">
      <xdr:nvCxnSpPr>
        <xdr:cNvPr id="430" name="直線コネクタ 429">
          <a:extLst>
            <a:ext uri="{FF2B5EF4-FFF2-40B4-BE49-F238E27FC236}">
              <a16:creationId xmlns:a16="http://schemas.microsoft.com/office/drawing/2014/main" id="{59FFB315-6D9B-4593-AD6C-A3330C45DE97}"/>
            </a:ext>
          </a:extLst>
        </xdr:cNvPr>
        <xdr:cNvCxnSpPr/>
      </xdr:nvCxnSpPr>
      <xdr:spPr>
        <a:xfrm>
          <a:off x="1130300" y="177241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7638</xdr:rowOff>
    </xdr:from>
    <xdr:ext cx="405111" cy="259045"/>
    <xdr:sp macro="" textlink="">
      <xdr:nvSpPr>
        <xdr:cNvPr id="431" name="n_1aveValue【市民会館】&#10;有形固定資産減価償却率">
          <a:extLst>
            <a:ext uri="{FF2B5EF4-FFF2-40B4-BE49-F238E27FC236}">
              <a16:creationId xmlns:a16="http://schemas.microsoft.com/office/drawing/2014/main" id="{38D18B8D-F8A3-433E-8B00-8AC0525C04DC}"/>
            </a:ext>
          </a:extLst>
        </xdr:cNvPr>
        <xdr:cNvSpPr txBox="1"/>
      </xdr:nvSpPr>
      <xdr:spPr>
        <a:xfrm>
          <a:off x="3582044" y="1783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432" name="n_2aveValue【市民会館】&#10;有形固定資産減価償却率">
          <a:extLst>
            <a:ext uri="{FF2B5EF4-FFF2-40B4-BE49-F238E27FC236}">
              <a16:creationId xmlns:a16="http://schemas.microsoft.com/office/drawing/2014/main" id="{15AAB37C-47E5-44E7-B0C6-AACAD0A8900F}"/>
            </a:ext>
          </a:extLst>
        </xdr:cNvPr>
        <xdr:cNvSpPr txBox="1"/>
      </xdr:nvSpPr>
      <xdr:spPr>
        <a:xfrm>
          <a:off x="2705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158132</xdr:rowOff>
    </xdr:from>
    <xdr:ext cx="405111" cy="259045"/>
    <xdr:sp macro="" textlink="">
      <xdr:nvSpPr>
        <xdr:cNvPr id="433" name="n_3aveValue【市民会館】&#10;有形固定資産減価償却率">
          <a:extLst>
            <a:ext uri="{FF2B5EF4-FFF2-40B4-BE49-F238E27FC236}">
              <a16:creationId xmlns:a16="http://schemas.microsoft.com/office/drawing/2014/main" id="{37E33BA5-0775-426C-8615-A7CF9FC5256B}"/>
            </a:ext>
          </a:extLst>
        </xdr:cNvPr>
        <xdr:cNvSpPr txBox="1"/>
      </xdr:nvSpPr>
      <xdr:spPr>
        <a:xfrm>
          <a:off x="1816744" y="178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156227</xdr:rowOff>
    </xdr:from>
    <xdr:ext cx="405111" cy="259045"/>
    <xdr:sp macro="" textlink="">
      <xdr:nvSpPr>
        <xdr:cNvPr id="434" name="n_4aveValue【市民会館】&#10;有形固定資産減価償却率">
          <a:extLst>
            <a:ext uri="{FF2B5EF4-FFF2-40B4-BE49-F238E27FC236}">
              <a16:creationId xmlns:a16="http://schemas.microsoft.com/office/drawing/2014/main" id="{1DFAA2B7-F10E-41C8-9E23-C94334B67F8C}"/>
            </a:ext>
          </a:extLst>
        </xdr:cNvPr>
        <xdr:cNvSpPr txBox="1"/>
      </xdr:nvSpPr>
      <xdr:spPr>
        <a:xfrm>
          <a:off x="927744" y="178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164482</xdr:rowOff>
    </xdr:from>
    <xdr:ext cx="405111" cy="259045"/>
    <xdr:sp macro="" textlink="">
      <xdr:nvSpPr>
        <xdr:cNvPr id="435" name="n_1mainValue【市民会館】&#10;有形固定資産減価償却率">
          <a:extLst>
            <a:ext uri="{FF2B5EF4-FFF2-40B4-BE49-F238E27FC236}">
              <a16:creationId xmlns:a16="http://schemas.microsoft.com/office/drawing/2014/main" id="{3FB6CE90-16ED-47BA-B5A8-354352EE914C}"/>
            </a:ext>
          </a:extLst>
        </xdr:cNvPr>
        <xdr:cNvSpPr txBox="1"/>
      </xdr:nvSpPr>
      <xdr:spPr>
        <a:xfrm>
          <a:off x="3582044" y="1730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19066</xdr:rowOff>
    </xdr:from>
    <xdr:ext cx="405111" cy="259045"/>
    <xdr:sp macro="" textlink="">
      <xdr:nvSpPr>
        <xdr:cNvPr id="436" name="n_2mainValue【市民会館】&#10;有形固定資産減価償却率">
          <a:extLst>
            <a:ext uri="{FF2B5EF4-FFF2-40B4-BE49-F238E27FC236}">
              <a16:creationId xmlns:a16="http://schemas.microsoft.com/office/drawing/2014/main" id="{76F9EE41-ABDC-43B3-B3EF-163E57D913EA}"/>
            </a:ext>
          </a:extLst>
        </xdr:cNvPr>
        <xdr:cNvSpPr txBox="1"/>
      </xdr:nvSpPr>
      <xdr:spPr>
        <a:xfrm>
          <a:off x="27057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2557</xdr:rowOff>
    </xdr:from>
    <xdr:ext cx="405111" cy="259045"/>
    <xdr:sp macro="" textlink="">
      <xdr:nvSpPr>
        <xdr:cNvPr id="437" name="n_3mainValue【市民会館】&#10;有形固定資産減価償却率">
          <a:extLst>
            <a:ext uri="{FF2B5EF4-FFF2-40B4-BE49-F238E27FC236}">
              <a16:creationId xmlns:a16="http://schemas.microsoft.com/office/drawing/2014/main" id="{8D514B1E-C812-4305-8657-25D48B26D6AF}"/>
            </a:ext>
          </a:extLst>
        </xdr:cNvPr>
        <xdr:cNvSpPr txBox="1"/>
      </xdr:nvSpPr>
      <xdr:spPr>
        <a:xfrm>
          <a:off x="1816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132097</xdr:rowOff>
    </xdr:from>
    <xdr:ext cx="405111" cy="259045"/>
    <xdr:sp macro="" textlink="">
      <xdr:nvSpPr>
        <xdr:cNvPr id="438" name="n_4mainValue【市民会館】&#10;有形固定資産減価償却率">
          <a:extLst>
            <a:ext uri="{FF2B5EF4-FFF2-40B4-BE49-F238E27FC236}">
              <a16:creationId xmlns:a16="http://schemas.microsoft.com/office/drawing/2014/main" id="{49E9484D-3BA3-42D0-A1D7-C06DF0426B61}"/>
            </a:ext>
          </a:extLst>
        </xdr:cNvPr>
        <xdr:cNvSpPr txBox="1"/>
      </xdr:nvSpPr>
      <xdr:spPr>
        <a:xfrm>
          <a:off x="9277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A98BD02D-844B-4EFF-AC26-70300A18149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00DEBF9C-A531-41E4-9728-80CFA160423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CF83891D-99C1-4539-B32A-400D7C3FDCF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60FC3A1F-7BD2-48FA-842B-4ECD223C765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B2EED369-E7DD-4582-90EB-A27BECF9C74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F13ADA53-5E5F-4C20-BEBB-2CB2866683B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C5242970-5C50-4BFC-81E8-1969B384800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4E22603C-A828-4209-A349-7B9DFFECCFD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6993F64E-0488-426A-9140-9D68DACE8A5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0C9564DE-8B57-4787-9057-CA61655ED5F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BF7FDEC5-5AC8-4640-B64D-E98629DBBC02}"/>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a16="http://schemas.microsoft.com/office/drawing/2014/main" id="{B5E8C173-9056-4A54-B8AB-42707E4B9162}"/>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1355229B-A490-49D2-A921-AFD3DFAA0CD8}"/>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a16="http://schemas.microsoft.com/office/drawing/2014/main" id="{70F74C1B-E02F-4B47-B880-78A6CD195E5A}"/>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78B6C958-7361-41E5-AF01-C3C72C1398E2}"/>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a16="http://schemas.microsoft.com/office/drawing/2014/main" id="{C2D53CAC-A405-418C-9AC9-87FFAAC3FBBB}"/>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5175DDA2-FBD0-4A02-A485-35B0916FA54F}"/>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a16="http://schemas.microsoft.com/office/drawing/2014/main" id="{8862AD22-8DAF-4624-834F-0A888B5FAB18}"/>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A9A5A84-E05E-4BFB-ACCD-CD2B0E27204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A6E9D236-D945-4457-B5FF-B6F1BAEB7F4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894A9A39-6A74-461B-9B28-26BC48CB3E2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60" name="直線コネクタ 459">
          <a:extLst>
            <a:ext uri="{FF2B5EF4-FFF2-40B4-BE49-F238E27FC236}">
              <a16:creationId xmlns:a16="http://schemas.microsoft.com/office/drawing/2014/main" id="{F03277EC-ED27-49EF-9B50-07D008108428}"/>
            </a:ext>
          </a:extLst>
        </xdr:cNvPr>
        <xdr:cNvCxnSpPr/>
      </xdr:nvCxnSpPr>
      <xdr:spPr>
        <a:xfrm flipV="1">
          <a:off x="10476865" y="173812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a:extLst>
            <a:ext uri="{FF2B5EF4-FFF2-40B4-BE49-F238E27FC236}">
              <a16:creationId xmlns:a16="http://schemas.microsoft.com/office/drawing/2014/main" id="{ECA35807-D4A8-4F0E-9F34-A742C9ECC14C}"/>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a:extLst>
            <a:ext uri="{FF2B5EF4-FFF2-40B4-BE49-F238E27FC236}">
              <a16:creationId xmlns:a16="http://schemas.microsoft.com/office/drawing/2014/main" id="{6D0F28AB-2AF8-4DAE-BBBB-D3D0AD5EA61D}"/>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63" name="【市民会館】&#10;一人当たり面積最大値テキスト">
          <a:extLst>
            <a:ext uri="{FF2B5EF4-FFF2-40B4-BE49-F238E27FC236}">
              <a16:creationId xmlns:a16="http://schemas.microsoft.com/office/drawing/2014/main" id="{FF732B92-5AE0-4E07-82C9-A4F4C7FC9824}"/>
            </a:ext>
          </a:extLst>
        </xdr:cNvPr>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4" name="直線コネクタ 463">
          <a:extLst>
            <a:ext uri="{FF2B5EF4-FFF2-40B4-BE49-F238E27FC236}">
              <a16:creationId xmlns:a16="http://schemas.microsoft.com/office/drawing/2014/main" id="{44B29133-FD32-4581-925B-2732835326AF}"/>
            </a:ext>
          </a:extLst>
        </xdr:cNvPr>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82566</xdr:rowOff>
    </xdr:from>
    <xdr:ext cx="469744" cy="259045"/>
    <xdr:sp macro="" textlink="">
      <xdr:nvSpPr>
        <xdr:cNvPr id="465" name="【市民会館】&#10;一人当たり面積平均値テキスト">
          <a:extLst>
            <a:ext uri="{FF2B5EF4-FFF2-40B4-BE49-F238E27FC236}">
              <a16:creationId xmlns:a16="http://schemas.microsoft.com/office/drawing/2014/main" id="{2283E83A-AE92-4C49-971F-7AA1B50997FE}"/>
            </a:ext>
          </a:extLst>
        </xdr:cNvPr>
        <xdr:cNvSpPr txBox="1"/>
      </xdr:nvSpPr>
      <xdr:spPr>
        <a:xfrm>
          <a:off x="10515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6" name="フローチャート: 判断 465">
          <a:extLst>
            <a:ext uri="{FF2B5EF4-FFF2-40B4-BE49-F238E27FC236}">
              <a16:creationId xmlns:a16="http://schemas.microsoft.com/office/drawing/2014/main" id="{66740159-CDBB-44B4-B03F-32E7B07E6D3A}"/>
            </a:ext>
          </a:extLst>
        </xdr:cNvPr>
        <xdr:cNvSpPr/>
      </xdr:nvSpPr>
      <xdr:spPr>
        <a:xfrm>
          <a:off x="10426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a:extLst>
            <a:ext uri="{FF2B5EF4-FFF2-40B4-BE49-F238E27FC236}">
              <a16:creationId xmlns:a16="http://schemas.microsoft.com/office/drawing/2014/main" id="{8F66AD00-C076-441B-A22D-3F41BBD90425}"/>
            </a:ext>
          </a:extLst>
        </xdr:cNvPr>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68" name="フローチャート: 判断 467">
          <a:extLst>
            <a:ext uri="{FF2B5EF4-FFF2-40B4-BE49-F238E27FC236}">
              <a16:creationId xmlns:a16="http://schemas.microsoft.com/office/drawing/2014/main" id="{97E6B280-371C-4088-ADE1-CD85ECB0DA84}"/>
            </a:ext>
          </a:extLst>
        </xdr:cNvPr>
        <xdr:cNvSpPr/>
      </xdr:nvSpPr>
      <xdr:spPr>
        <a:xfrm>
          <a:off x="8699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macro="" textlink="">
      <xdr:nvSpPr>
        <xdr:cNvPr id="469" name="フローチャート: 判断 468">
          <a:extLst>
            <a:ext uri="{FF2B5EF4-FFF2-40B4-BE49-F238E27FC236}">
              <a16:creationId xmlns:a16="http://schemas.microsoft.com/office/drawing/2014/main" id="{D1B42C51-B272-453E-BF6E-B019B9F05B7F}"/>
            </a:ext>
          </a:extLst>
        </xdr:cNvPr>
        <xdr:cNvSpPr/>
      </xdr:nvSpPr>
      <xdr:spPr>
        <a:xfrm>
          <a:off x="7810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a:extLst>
            <a:ext uri="{FF2B5EF4-FFF2-40B4-BE49-F238E27FC236}">
              <a16:creationId xmlns:a16="http://schemas.microsoft.com/office/drawing/2014/main" id="{4EDA14C7-9066-4D60-9D8D-B6332D84169D}"/>
            </a:ext>
          </a:extLst>
        </xdr:cNvPr>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9F458859-2044-4096-AF60-162D3C4FDB1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71573B7-D180-403D-9286-45CBC1E3722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C913B5FC-AB2D-491F-8A85-D31CDE54B36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D6D36D7E-18DA-43C6-9D67-1BE967CC21D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D211E1B7-A26F-4EB5-B399-CF988E13383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39115</xdr:rowOff>
    </xdr:from>
    <xdr:to>
      <xdr:col>55</xdr:col>
      <xdr:colOff>50800</xdr:colOff>
      <xdr:row>106</xdr:row>
      <xdr:rowOff>140715</xdr:rowOff>
    </xdr:to>
    <xdr:sp macro="" textlink="">
      <xdr:nvSpPr>
        <xdr:cNvPr id="476" name="楕円 475">
          <a:extLst>
            <a:ext uri="{FF2B5EF4-FFF2-40B4-BE49-F238E27FC236}">
              <a16:creationId xmlns:a16="http://schemas.microsoft.com/office/drawing/2014/main" id="{927DAC04-13A1-4D73-90C5-758755D10698}"/>
            </a:ext>
          </a:extLst>
        </xdr:cNvPr>
        <xdr:cNvSpPr/>
      </xdr:nvSpPr>
      <xdr:spPr>
        <a:xfrm>
          <a:off x="104267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17542</xdr:rowOff>
    </xdr:from>
    <xdr:ext cx="469744" cy="259045"/>
    <xdr:sp macro="" textlink="">
      <xdr:nvSpPr>
        <xdr:cNvPr id="477" name="【市民会館】&#10;一人当たり面積該当値テキスト">
          <a:extLst>
            <a:ext uri="{FF2B5EF4-FFF2-40B4-BE49-F238E27FC236}">
              <a16:creationId xmlns:a16="http://schemas.microsoft.com/office/drawing/2014/main" id="{9C9A8676-00D5-44F0-8F16-E2BC52965164}"/>
            </a:ext>
          </a:extLst>
        </xdr:cNvPr>
        <xdr:cNvSpPr txBox="1"/>
      </xdr:nvSpPr>
      <xdr:spPr>
        <a:xfrm>
          <a:off x="10515600"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34544</xdr:rowOff>
    </xdr:from>
    <xdr:to>
      <xdr:col>50</xdr:col>
      <xdr:colOff>165100</xdr:colOff>
      <xdr:row>104</xdr:row>
      <xdr:rowOff>136144</xdr:rowOff>
    </xdr:to>
    <xdr:sp macro="" textlink="">
      <xdr:nvSpPr>
        <xdr:cNvPr id="478" name="楕円 477">
          <a:extLst>
            <a:ext uri="{FF2B5EF4-FFF2-40B4-BE49-F238E27FC236}">
              <a16:creationId xmlns:a16="http://schemas.microsoft.com/office/drawing/2014/main" id="{5C5E7FB1-736E-467D-8C84-D0A9CC91AEBB}"/>
            </a:ext>
          </a:extLst>
        </xdr:cNvPr>
        <xdr:cNvSpPr/>
      </xdr:nvSpPr>
      <xdr:spPr>
        <a:xfrm>
          <a:off x="9588500" y="1786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85344</xdr:rowOff>
    </xdr:from>
    <xdr:to>
      <xdr:col>55</xdr:col>
      <xdr:colOff>0</xdr:colOff>
      <xdr:row>106</xdr:row>
      <xdr:rowOff>89915</xdr:rowOff>
    </xdr:to>
    <xdr:cxnSp macro="">
      <xdr:nvCxnSpPr>
        <xdr:cNvPr id="479" name="直線コネクタ 478">
          <a:extLst>
            <a:ext uri="{FF2B5EF4-FFF2-40B4-BE49-F238E27FC236}">
              <a16:creationId xmlns:a16="http://schemas.microsoft.com/office/drawing/2014/main" id="{804FC885-CC77-4A41-9BAF-5A6E097116DB}"/>
            </a:ext>
          </a:extLst>
        </xdr:cNvPr>
        <xdr:cNvCxnSpPr/>
      </xdr:nvCxnSpPr>
      <xdr:spPr>
        <a:xfrm>
          <a:off x="9639300" y="17916144"/>
          <a:ext cx="838200" cy="34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39115</xdr:rowOff>
    </xdr:from>
    <xdr:to>
      <xdr:col>46</xdr:col>
      <xdr:colOff>38100</xdr:colOff>
      <xdr:row>104</xdr:row>
      <xdr:rowOff>140715</xdr:rowOff>
    </xdr:to>
    <xdr:sp macro="" textlink="">
      <xdr:nvSpPr>
        <xdr:cNvPr id="480" name="楕円 479">
          <a:extLst>
            <a:ext uri="{FF2B5EF4-FFF2-40B4-BE49-F238E27FC236}">
              <a16:creationId xmlns:a16="http://schemas.microsoft.com/office/drawing/2014/main" id="{9BCD3848-B996-4E8C-A3DF-883B5F211872}"/>
            </a:ext>
          </a:extLst>
        </xdr:cNvPr>
        <xdr:cNvSpPr/>
      </xdr:nvSpPr>
      <xdr:spPr>
        <a:xfrm>
          <a:off x="8699500" y="178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85344</xdr:rowOff>
    </xdr:from>
    <xdr:to>
      <xdr:col>50</xdr:col>
      <xdr:colOff>114300</xdr:colOff>
      <xdr:row>104</xdr:row>
      <xdr:rowOff>89915</xdr:rowOff>
    </xdr:to>
    <xdr:cxnSp macro="">
      <xdr:nvCxnSpPr>
        <xdr:cNvPr id="481" name="直線コネクタ 480">
          <a:extLst>
            <a:ext uri="{FF2B5EF4-FFF2-40B4-BE49-F238E27FC236}">
              <a16:creationId xmlns:a16="http://schemas.microsoft.com/office/drawing/2014/main" id="{ED13B197-4135-4279-9C62-0BDA5C7CA630}"/>
            </a:ext>
          </a:extLst>
        </xdr:cNvPr>
        <xdr:cNvCxnSpPr/>
      </xdr:nvCxnSpPr>
      <xdr:spPr>
        <a:xfrm flipV="1">
          <a:off x="8750300" y="179161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48261</xdr:rowOff>
    </xdr:from>
    <xdr:to>
      <xdr:col>41</xdr:col>
      <xdr:colOff>101600</xdr:colOff>
      <xdr:row>104</xdr:row>
      <xdr:rowOff>149861</xdr:rowOff>
    </xdr:to>
    <xdr:sp macro="" textlink="">
      <xdr:nvSpPr>
        <xdr:cNvPr id="482" name="楕円 481">
          <a:extLst>
            <a:ext uri="{FF2B5EF4-FFF2-40B4-BE49-F238E27FC236}">
              <a16:creationId xmlns:a16="http://schemas.microsoft.com/office/drawing/2014/main" id="{62E0FC91-DCEF-49E4-AAE4-C220113B27C6}"/>
            </a:ext>
          </a:extLst>
        </xdr:cNvPr>
        <xdr:cNvSpPr/>
      </xdr:nvSpPr>
      <xdr:spPr>
        <a:xfrm>
          <a:off x="7810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89915</xdr:rowOff>
    </xdr:from>
    <xdr:to>
      <xdr:col>45</xdr:col>
      <xdr:colOff>177800</xdr:colOff>
      <xdr:row>104</xdr:row>
      <xdr:rowOff>99061</xdr:rowOff>
    </xdr:to>
    <xdr:cxnSp macro="">
      <xdr:nvCxnSpPr>
        <xdr:cNvPr id="483" name="直線コネクタ 482">
          <a:extLst>
            <a:ext uri="{FF2B5EF4-FFF2-40B4-BE49-F238E27FC236}">
              <a16:creationId xmlns:a16="http://schemas.microsoft.com/office/drawing/2014/main" id="{A7E12730-B6EC-4384-9E8D-01BC002020A3}"/>
            </a:ext>
          </a:extLst>
        </xdr:cNvPr>
        <xdr:cNvCxnSpPr/>
      </xdr:nvCxnSpPr>
      <xdr:spPr>
        <a:xfrm flipV="1">
          <a:off x="7861300" y="179207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52832</xdr:rowOff>
    </xdr:from>
    <xdr:to>
      <xdr:col>36</xdr:col>
      <xdr:colOff>165100</xdr:colOff>
      <xdr:row>104</xdr:row>
      <xdr:rowOff>154432</xdr:rowOff>
    </xdr:to>
    <xdr:sp macro="" textlink="">
      <xdr:nvSpPr>
        <xdr:cNvPr id="484" name="楕円 483">
          <a:extLst>
            <a:ext uri="{FF2B5EF4-FFF2-40B4-BE49-F238E27FC236}">
              <a16:creationId xmlns:a16="http://schemas.microsoft.com/office/drawing/2014/main" id="{F620DB74-C70F-44C1-A3BA-B043BA1292AD}"/>
            </a:ext>
          </a:extLst>
        </xdr:cNvPr>
        <xdr:cNvSpPr/>
      </xdr:nvSpPr>
      <xdr:spPr>
        <a:xfrm>
          <a:off x="6921500" y="1788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99061</xdr:rowOff>
    </xdr:from>
    <xdr:to>
      <xdr:col>41</xdr:col>
      <xdr:colOff>50800</xdr:colOff>
      <xdr:row>104</xdr:row>
      <xdr:rowOff>103632</xdr:rowOff>
    </xdr:to>
    <xdr:cxnSp macro="">
      <xdr:nvCxnSpPr>
        <xdr:cNvPr id="485" name="直線コネクタ 484">
          <a:extLst>
            <a:ext uri="{FF2B5EF4-FFF2-40B4-BE49-F238E27FC236}">
              <a16:creationId xmlns:a16="http://schemas.microsoft.com/office/drawing/2014/main" id="{20501051-8413-41B2-BF5A-C458F7472193}"/>
            </a:ext>
          </a:extLst>
        </xdr:cNvPr>
        <xdr:cNvCxnSpPr/>
      </xdr:nvCxnSpPr>
      <xdr:spPr>
        <a:xfrm flipV="1">
          <a:off x="6972300" y="179298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486" name="n_1aveValue【市民会館】&#10;一人当たり面積">
          <a:extLst>
            <a:ext uri="{FF2B5EF4-FFF2-40B4-BE49-F238E27FC236}">
              <a16:creationId xmlns:a16="http://schemas.microsoft.com/office/drawing/2014/main" id="{193A5826-E5B9-401B-8D2C-4A2FC8318E7C}"/>
            </a:ext>
          </a:extLst>
        </xdr:cNvPr>
        <xdr:cNvSpPr txBox="1"/>
      </xdr:nvSpPr>
      <xdr:spPr>
        <a:xfrm>
          <a:off x="9391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161562</xdr:rowOff>
    </xdr:from>
    <xdr:ext cx="469744" cy="259045"/>
    <xdr:sp macro="" textlink="">
      <xdr:nvSpPr>
        <xdr:cNvPr id="487" name="n_2aveValue【市民会館】&#10;一人当たり面積">
          <a:extLst>
            <a:ext uri="{FF2B5EF4-FFF2-40B4-BE49-F238E27FC236}">
              <a16:creationId xmlns:a16="http://schemas.microsoft.com/office/drawing/2014/main" id="{126725C9-6F96-43DA-8050-94FDB9AF9D6E}"/>
            </a:ext>
          </a:extLst>
        </xdr:cNvPr>
        <xdr:cNvSpPr txBox="1"/>
      </xdr:nvSpPr>
      <xdr:spPr>
        <a:xfrm>
          <a:off x="8515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147845</xdr:rowOff>
    </xdr:from>
    <xdr:ext cx="469744" cy="259045"/>
    <xdr:sp macro="" textlink="">
      <xdr:nvSpPr>
        <xdr:cNvPr id="488" name="n_3aveValue【市民会館】&#10;一人当たり面積">
          <a:extLst>
            <a:ext uri="{FF2B5EF4-FFF2-40B4-BE49-F238E27FC236}">
              <a16:creationId xmlns:a16="http://schemas.microsoft.com/office/drawing/2014/main" id="{DE99F447-297F-4F51-8159-190A934A7FD9}"/>
            </a:ext>
          </a:extLst>
        </xdr:cNvPr>
        <xdr:cNvSpPr txBox="1"/>
      </xdr:nvSpPr>
      <xdr:spPr>
        <a:xfrm>
          <a:off x="7626427" y="1815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134129</xdr:rowOff>
    </xdr:from>
    <xdr:ext cx="469744" cy="259045"/>
    <xdr:sp macro="" textlink="">
      <xdr:nvSpPr>
        <xdr:cNvPr id="489" name="n_4aveValue【市民会館】&#10;一人当たり面積">
          <a:extLst>
            <a:ext uri="{FF2B5EF4-FFF2-40B4-BE49-F238E27FC236}">
              <a16:creationId xmlns:a16="http://schemas.microsoft.com/office/drawing/2014/main" id="{B5A171E5-A3CF-4D88-9B58-521E397996F4}"/>
            </a:ext>
          </a:extLst>
        </xdr:cNvPr>
        <xdr:cNvSpPr txBox="1"/>
      </xdr:nvSpPr>
      <xdr:spPr>
        <a:xfrm>
          <a:off x="6737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152671</xdr:rowOff>
    </xdr:from>
    <xdr:ext cx="469744" cy="259045"/>
    <xdr:sp macro="" textlink="">
      <xdr:nvSpPr>
        <xdr:cNvPr id="490" name="n_1mainValue【市民会館】&#10;一人当たり面積">
          <a:extLst>
            <a:ext uri="{FF2B5EF4-FFF2-40B4-BE49-F238E27FC236}">
              <a16:creationId xmlns:a16="http://schemas.microsoft.com/office/drawing/2014/main" id="{3B3BF5A5-C941-4BF2-9E41-DD2C6D5FE288}"/>
            </a:ext>
          </a:extLst>
        </xdr:cNvPr>
        <xdr:cNvSpPr txBox="1"/>
      </xdr:nvSpPr>
      <xdr:spPr>
        <a:xfrm>
          <a:off x="9391727" y="1764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157242</xdr:rowOff>
    </xdr:from>
    <xdr:ext cx="469744" cy="259045"/>
    <xdr:sp macro="" textlink="">
      <xdr:nvSpPr>
        <xdr:cNvPr id="491" name="n_2mainValue【市民会館】&#10;一人当たり面積">
          <a:extLst>
            <a:ext uri="{FF2B5EF4-FFF2-40B4-BE49-F238E27FC236}">
              <a16:creationId xmlns:a16="http://schemas.microsoft.com/office/drawing/2014/main" id="{29518643-DC61-4C4A-8BF0-03381FD13BED}"/>
            </a:ext>
          </a:extLst>
        </xdr:cNvPr>
        <xdr:cNvSpPr txBox="1"/>
      </xdr:nvSpPr>
      <xdr:spPr>
        <a:xfrm>
          <a:off x="8515427" y="1764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166388</xdr:rowOff>
    </xdr:from>
    <xdr:ext cx="469744" cy="259045"/>
    <xdr:sp macro="" textlink="">
      <xdr:nvSpPr>
        <xdr:cNvPr id="492" name="n_3mainValue【市民会館】&#10;一人当たり面積">
          <a:extLst>
            <a:ext uri="{FF2B5EF4-FFF2-40B4-BE49-F238E27FC236}">
              <a16:creationId xmlns:a16="http://schemas.microsoft.com/office/drawing/2014/main" id="{DCCDA73E-B663-473A-B1FE-6F97C46FBA60}"/>
            </a:ext>
          </a:extLst>
        </xdr:cNvPr>
        <xdr:cNvSpPr txBox="1"/>
      </xdr:nvSpPr>
      <xdr:spPr>
        <a:xfrm>
          <a:off x="76264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170959</xdr:rowOff>
    </xdr:from>
    <xdr:ext cx="469744" cy="259045"/>
    <xdr:sp macro="" textlink="">
      <xdr:nvSpPr>
        <xdr:cNvPr id="493" name="n_4mainValue【市民会館】&#10;一人当たり面積">
          <a:extLst>
            <a:ext uri="{FF2B5EF4-FFF2-40B4-BE49-F238E27FC236}">
              <a16:creationId xmlns:a16="http://schemas.microsoft.com/office/drawing/2014/main" id="{E65B313F-6423-46EA-B857-032A78CD31DA}"/>
            </a:ext>
          </a:extLst>
        </xdr:cNvPr>
        <xdr:cNvSpPr txBox="1"/>
      </xdr:nvSpPr>
      <xdr:spPr>
        <a:xfrm>
          <a:off x="6737427" y="1765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EAFEAA8-7399-4AC1-96C9-2BC40ABA526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F7616D4C-5641-48C0-B8FC-5D05C3E4798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0B1AB390-78A8-442F-BA6F-74D0B0E4BF4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93BD9245-BDA0-4954-B2D4-3457208A7E5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B87892E8-04D2-4DFF-A1A7-32CE5470C02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C8D41369-93FB-43E7-AADF-C4DBDD5CA86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16267EC1-BCF3-44AE-9724-98AC7682106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14E90A68-9F3F-4FD9-918D-32832464687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3337B09F-0391-4EE7-A0BD-A49360E8FEB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81134C6B-D85F-4DC1-BF24-D0FCD7D47E6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24081050-B95B-448A-A99D-71D9080AE04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41FD67BB-48F3-4CAA-80F1-D42F7AADD43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D1C7C930-ED0B-4537-84A0-506BF7117ED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E16BEB3F-7A9F-4495-BEAC-5DD8C784D25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AF81454E-AAB4-4888-BECD-60632E9B354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DCB918CA-1AB1-4E6C-8297-984F754EEC9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8043D8A4-802B-4141-9B5C-F67391D2254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5E32ECF6-D284-4516-B4A6-263E5C7C585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D9B77C95-1B88-4070-A773-8F33A38DB32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AEB7AF93-606C-403E-8AB6-AE2F33C7447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E0577335-A83F-4C79-8AF8-AEF045835B6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60A335AB-2BA8-4BE6-A8C8-14A9D1FA905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E50CBC8E-7A53-4FD8-A2C1-8B849261ABC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00660760-DE5D-49B0-80FA-85E13B34957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8096A24A-66C9-4535-866E-2820A28110CE}"/>
            </a:ext>
          </a:extLst>
        </xdr:cNvPr>
        <xdr:cNvCxnSpPr/>
      </xdr:nvCxnSpPr>
      <xdr:spPr>
        <a:xfrm flipV="1">
          <a:off x="16318864" y="560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EE29BFEE-0D0F-4B94-B28E-354F8BEAD68C}"/>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27A8B1BF-F83F-4F64-BCAE-ADADEA721A95}"/>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19BA6914-8641-40BD-A545-A44BB0E6C5B4}"/>
            </a:ext>
          </a:extLst>
        </xdr:cNvPr>
        <xdr:cNvSpPr txBox="1"/>
      </xdr:nvSpPr>
      <xdr:spPr>
        <a:xfrm>
          <a:off x="16357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22" name="直線コネクタ 521">
          <a:extLst>
            <a:ext uri="{FF2B5EF4-FFF2-40B4-BE49-F238E27FC236}">
              <a16:creationId xmlns:a16="http://schemas.microsoft.com/office/drawing/2014/main" id="{35A82DC5-3AE0-4875-AB4C-876DAAA77786}"/>
            </a:ext>
          </a:extLst>
        </xdr:cNvPr>
        <xdr:cNvCxnSpPr/>
      </xdr:nvCxnSpPr>
      <xdr:spPr>
        <a:xfrm>
          <a:off x="16230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4E2313D5-2753-41F8-919F-4908C158F209}"/>
            </a:ext>
          </a:extLst>
        </xdr:cNvPr>
        <xdr:cNvSpPr txBox="1"/>
      </xdr:nvSpPr>
      <xdr:spPr>
        <a:xfrm>
          <a:off x="16357600" y="639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24" name="フローチャート: 判断 523">
          <a:extLst>
            <a:ext uri="{FF2B5EF4-FFF2-40B4-BE49-F238E27FC236}">
              <a16:creationId xmlns:a16="http://schemas.microsoft.com/office/drawing/2014/main" id="{D00B7054-1A17-4CA6-A319-B8595EEB6756}"/>
            </a:ext>
          </a:extLst>
        </xdr:cNvPr>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a:extLst>
            <a:ext uri="{FF2B5EF4-FFF2-40B4-BE49-F238E27FC236}">
              <a16:creationId xmlns:a16="http://schemas.microsoft.com/office/drawing/2014/main" id="{CD76595B-8DEB-4A84-BBCD-A539A3CC245D}"/>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6" name="フローチャート: 判断 525">
          <a:extLst>
            <a:ext uri="{FF2B5EF4-FFF2-40B4-BE49-F238E27FC236}">
              <a16:creationId xmlns:a16="http://schemas.microsoft.com/office/drawing/2014/main" id="{BAFEB2CE-23F0-40A5-9FA4-473CF225C61B}"/>
            </a:ext>
          </a:extLst>
        </xdr:cNvPr>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527" name="フローチャート: 判断 526">
          <a:extLst>
            <a:ext uri="{FF2B5EF4-FFF2-40B4-BE49-F238E27FC236}">
              <a16:creationId xmlns:a16="http://schemas.microsoft.com/office/drawing/2014/main" id="{DB31BCA1-8626-46B5-8064-A9DA41CD35F7}"/>
            </a:ext>
          </a:extLst>
        </xdr:cNvPr>
        <xdr:cNvSpPr/>
      </xdr:nvSpPr>
      <xdr:spPr>
        <a:xfrm>
          <a:off x="13652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528" name="フローチャート: 判断 527">
          <a:extLst>
            <a:ext uri="{FF2B5EF4-FFF2-40B4-BE49-F238E27FC236}">
              <a16:creationId xmlns:a16="http://schemas.microsoft.com/office/drawing/2014/main" id="{F99912AD-C349-4546-95D2-0C6E26D5FB93}"/>
            </a:ext>
          </a:extLst>
        </xdr:cNvPr>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C53D25D5-1B46-4F18-94FA-16C6B0D4E2F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0F83919-A4B6-43F3-A043-A7884960EF2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3A79DC4A-317A-45F5-89F5-EEEC23494E2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28AD9790-8C00-487F-BFED-C9163AD3A22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CB4DEA9C-4DE2-4CA5-8AFE-58DC84F4617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101600</xdr:rowOff>
    </xdr:from>
    <xdr:to>
      <xdr:col>85</xdr:col>
      <xdr:colOff>177800</xdr:colOff>
      <xdr:row>40</xdr:row>
      <xdr:rowOff>31750</xdr:rowOff>
    </xdr:to>
    <xdr:sp macro="" textlink="">
      <xdr:nvSpPr>
        <xdr:cNvPr id="534" name="楕円 533">
          <a:extLst>
            <a:ext uri="{FF2B5EF4-FFF2-40B4-BE49-F238E27FC236}">
              <a16:creationId xmlns:a16="http://schemas.microsoft.com/office/drawing/2014/main" id="{94611A26-D196-4F10-A9D7-6217C4B7E37A}"/>
            </a:ext>
          </a:extLst>
        </xdr:cNvPr>
        <xdr:cNvSpPr/>
      </xdr:nvSpPr>
      <xdr:spPr>
        <a:xfrm>
          <a:off x="162687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80027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2B96AC05-0B5A-47E1-A4BB-0C73B8203825}"/>
            </a:ext>
          </a:extLst>
        </xdr:cNvPr>
        <xdr:cNvSpPr txBox="1"/>
      </xdr:nvSpPr>
      <xdr:spPr>
        <a:xfrm>
          <a:off x="16357600"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133985</xdr:rowOff>
    </xdr:from>
    <xdr:to>
      <xdr:col>81</xdr:col>
      <xdr:colOff>101600</xdr:colOff>
      <xdr:row>40</xdr:row>
      <xdr:rowOff>64135</xdr:rowOff>
    </xdr:to>
    <xdr:sp macro="" textlink="">
      <xdr:nvSpPr>
        <xdr:cNvPr id="536" name="楕円 535">
          <a:extLst>
            <a:ext uri="{FF2B5EF4-FFF2-40B4-BE49-F238E27FC236}">
              <a16:creationId xmlns:a16="http://schemas.microsoft.com/office/drawing/2014/main" id="{CA47F513-64E5-4A2E-BD38-8266134F6620}"/>
            </a:ext>
          </a:extLst>
        </xdr:cNvPr>
        <xdr:cNvSpPr/>
      </xdr:nvSpPr>
      <xdr:spPr>
        <a:xfrm>
          <a:off x="15430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152400</xdr:rowOff>
    </xdr:from>
    <xdr:to>
      <xdr:col>85</xdr:col>
      <xdr:colOff>127000</xdr:colOff>
      <xdr:row>40</xdr:row>
      <xdr:rowOff>13335</xdr:rowOff>
    </xdr:to>
    <xdr:cxnSp macro="">
      <xdr:nvCxnSpPr>
        <xdr:cNvPr id="537" name="直線コネクタ 536">
          <a:extLst>
            <a:ext uri="{FF2B5EF4-FFF2-40B4-BE49-F238E27FC236}">
              <a16:creationId xmlns:a16="http://schemas.microsoft.com/office/drawing/2014/main" id="{AA8C93E1-3B8D-4BAF-8686-D0C5931A0E41}"/>
            </a:ext>
          </a:extLst>
        </xdr:cNvPr>
        <xdr:cNvCxnSpPr/>
      </xdr:nvCxnSpPr>
      <xdr:spPr>
        <a:xfrm flipV="1">
          <a:off x="15481300" y="683895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97790</xdr:rowOff>
    </xdr:from>
    <xdr:to>
      <xdr:col>76</xdr:col>
      <xdr:colOff>165100</xdr:colOff>
      <xdr:row>40</xdr:row>
      <xdr:rowOff>27940</xdr:rowOff>
    </xdr:to>
    <xdr:sp macro="" textlink="">
      <xdr:nvSpPr>
        <xdr:cNvPr id="538" name="楕円 537">
          <a:extLst>
            <a:ext uri="{FF2B5EF4-FFF2-40B4-BE49-F238E27FC236}">
              <a16:creationId xmlns:a16="http://schemas.microsoft.com/office/drawing/2014/main" id="{2D0C36F4-976E-4E74-802B-F1B8F7B187D3}"/>
            </a:ext>
          </a:extLst>
        </xdr:cNvPr>
        <xdr:cNvSpPr/>
      </xdr:nvSpPr>
      <xdr:spPr>
        <a:xfrm>
          <a:off x="14541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148590</xdr:rowOff>
    </xdr:from>
    <xdr:to>
      <xdr:col>81</xdr:col>
      <xdr:colOff>50800</xdr:colOff>
      <xdr:row>40</xdr:row>
      <xdr:rowOff>13335</xdr:rowOff>
    </xdr:to>
    <xdr:cxnSp macro="">
      <xdr:nvCxnSpPr>
        <xdr:cNvPr id="539" name="直線コネクタ 538">
          <a:extLst>
            <a:ext uri="{FF2B5EF4-FFF2-40B4-BE49-F238E27FC236}">
              <a16:creationId xmlns:a16="http://schemas.microsoft.com/office/drawing/2014/main" id="{37DF43B9-78F0-4124-9CDB-A69BC7DE8E65}"/>
            </a:ext>
          </a:extLst>
        </xdr:cNvPr>
        <xdr:cNvCxnSpPr/>
      </xdr:nvCxnSpPr>
      <xdr:spPr>
        <a:xfrm>
          <a:off x="14592300" y="68351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61595</xdr:rowOff>
    </xdr:from>
    <xdr:to>
      <xdr:col>72</xdr:col>
      <xdr:colOff>38100</xdr:colOff>
      <xdr:row>39</xdr:row>
      <xdr:rowOff>163195</xdr:rowOff>
    </xdr:to>
    <xdr:sp macro="" textlink="">
      <xdr:nvSpPr>
        <xdr:cNvPr id="540" name="楕円 539">
          <a:extLst>
            <a:ext uri="{FF2B5EF4-FFF2-40B4-BE49-F238E27FC236}">
              <a16:creationId xmlns:a16="http://schemas.microsoft.com/office/drawing/2014/main" id="{0EB7A457-A894-48A0-BC33-2F9840FEF9DA}"/>
            </a:ext>
          </a:extLst>
        </xdr:cNvPr>
        <xdr:cNvSpPr/>
      </xdr:nvSpPr>
      <xdr:spPr>
        <a:xfrm>
          <a:off x="13652500" y="67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112395</xdr:rowOff>
    </xdr:from>
    <xdr:to>
      <xdr:col>76</xdr:col>
      <xdr:colOff>114300</xdr:colOff>
      <xdr:row>39</xdr:row>
      <xdr:rowOff>148590</xdr:rowOff>
    </xdr:to>
    <xdr:cxnSp macro="">
      <xdr:nvCxnSpPr>
        <xdr:cNvPr id="541" name="直線コネクタ 540">
          <a:extLst>
            <a:ext uri="{FF2B5EF4-FFF2-40B4-BE49-F238E27FC236}">
              <a16:creationId xmlns:a16="http://schemas.microsoft.com/office/drawing/2014/main" id="{2B14E5F4-A12B-4C5C-9B1A-66AF8B4F2502}"/>
            </a:ext>
          </a:extLst>
        </xdr:cNvPr>
        <xdr:cNvCxnSpPr/>
      </xdr:nvCxnSpPr>
      <xdr:spPr>
        <a:xfrm>
          <a:off x="13703300" y="67989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23495</xdr:rowOff>
    </xdr:from>
    <xdr:to>
      <xdr:col>67</xdr:col>
      <xdr:colOff>101600</xdr:colOff>
      <xdr:row>39</xdr:row>
      <xdr:rowOff>125095</xdr:rowOff>
    </xdr:to>
    <xdr:sp macro="" textlink="">
      <xdr:nvSpPr>
        <xdr:cNvPr id="542" name="楕円 541">
          <a:extLst>
            <a:ext uri="{FF2B5EF4-FFF2-40B4-BE49-F238E27FC236}">
              <a16:creationId xmlns:a16="http://schemas.microsoft.com/office/drawing/2014/main" id="{5483AF22-55B9-4F7B-96C0-0BDF47DA28B4}"/>
            </a:ext>
          </a:extLst>
        </xdr:cNvPr>
        <xdr:cNvSpPr/>
      </xdr:nvSpPr>
      <xdr:spPr>
        <a:xfrm>
          <a:off x="12763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74295</xdr:rowOff>
    </xdr:from>
    <xdr:to>
      <xdr:col>71</xdr:col>
      <xdr:colOff>177800</xdr:colOff>
      <xdr:row>39</xdr:row>
      <xdr:rowOff>112395</xdr:rowOff>
    </xdr:to>
    <xdr:cxnSp macro="">
      <xdr:nvCxnSpPr>
        <xdr:cNvPr id="543" name="直線コネクタ 542">
          <a:extLst>
            <a:ext uri="{FF2B5EF4-FFF2-40B4-BE49-F238E27FC236}">
              <a16:creationId xmlns:a16="http://schemas.microsoft.com/office/drawing/2014/main" id="{EF39C0EE-3F53-4DC7-8689-13C756426663}"/>
            </a:ext>
          </a:extLst>
        </xdr:cNvPr>
        <xdr:cNvCxnSpPr/>
      </xdr:nvCxnSpPr>
      <xdr:spPr>
        <a:xfrm>
          <a:off x="12814300" y="67608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1B66887A-80D3-4926-8923-014ABC5860F8}"/>
            </a:ext>
          </a:extLst>
        </xdr:cNvPr>
        <xdr:cNvSpPr txBox="1"/>
      </xdr:nvSpPr>
      <xdr:spPr>
        <a:xfrm>
          <a:off x="15266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9FB0614B-915C-43B7-9797-84E7C717B502}"/>
            </a:ext>
          </a:extLst>
        </xdr:cNvPr>
        <xdr:cNvSpPr txBox="1"/>
      </xdr:nvSpPr>
      <xdr:spPr>
        <a:xfrm>
          <a:off x="14389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93997</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80677367-4FE6-40AA-A5E1-02DA1BD15614}"/>
            </a:ext>
          </a:extLst>
        </xdr:cNvPr>
        <xdr:cNvSpPr txBox="1"/>
      </xdr:nvSpPr>
      <xdr:spPr>
        <a:xfrm>
          <a:off x="13500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118762</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C740881A-2783-4DE2-8077-DBA41B4FAED6}"/>
            </a:ext>
          </a:extLst>
        </xdr:cNvPr>
        <xdr:cNvSpPr txBox="1"/>
      </xdr:nvSpPr>
      <xdr:spPr>
        <a:xfrm>
          <a:off x="12611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55262</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60BF05FA-337A-4219-8047-071CB080EEE2}"/>
            </a:ext>
          </a:extLst>
        </xdr:cNvPr>
        <xdr:cNvSpPr txBox="1"/>
      </xdr:nvSpPr>
      <xdr:spPr>
        <a:xfrm>
          <a:off x="15266044" y="691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19067</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76CB9979-CDEE-44F0-B35F-4C046E007AB8}"/>
            </a:ext>
          </a:extLst>
        </xdr:cNvPr>
        <xdr:cNvSpPr txBox="1"/>
      </xdr:nvSpPr>
      <xdr:spPr>
        <a:xfrm>
          <a:off x="14389744" y="687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154322</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407435DE-E518-470B-9D9D-FFD49E25EE9A}"/>
            </a:ext>
          </a:extLst>
        </xdr:cNvPr>
        <xdr:cNvSpPr txBox="1"/>
      </xdr:nvSpPr>
      <xdr:spPr>
        <a:xfrm>
          <a:off x="13500744"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116222</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4153A065-EA85-4536-8B69-18E9C6593CF0}"/>
            </a:ext>
          </a:extLst>
        </xdr:cNvPr>
        <xdr:cNvSpPr txBox="1"/>
      </xdr:nvSpPr>
      <xdr:spPr>
        <a:xfrm>
          <a:off x="12611744"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1BD3C7F8-69D1-4E55-87ED-251B653C136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BFA877D6-8914-4178-B9C4-A04D9060953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FA78E63A-C2E3-42AA-9A8D-D59D567E08A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AA24EFA7-402D-4BF4-BA30-D621EE4F48A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24547EFC-D33E-43AB-BDF2-B7F0C069E3A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D86BD45C-E72F-41E3-A699-B807B61462D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8204D242-9630-4BA1-8E25-BA552AD5C06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0D4B00C0-D551-4C64-B5DB-2914A05B984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4F8F593B-F953-4F7E-B936-AB3730C65BD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CC140B36-4C87-4BF1-9D57-68EFB9ED3D8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30598FA5-A6B7-40C2-9FBA-461427A62C9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321BD005-6F16-4AD8-8B93-1042C62D181B}"/>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308BC95B-91A2-425B-96C0-D257A4F7251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41DA4947-F9E9-4353-9989-B4EFDF7F0A84}"/>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ECD9D77E-B5F3-4E46-A579-64F35AF23EB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CC8F3F5D-7131-4136-ACB5-F75D79173023}"/>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201A3212-51EB-40AD-8CFA-FA9CC02AC70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7CC7ED2D-1BB1-4519-AEE3-380866388199}"/>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68A8719A-9A1A-4974-9C9A-8AF9DF22AEE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957303A1-FBCC-43C5-BA10-AD6DBD22D68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049C7568-DC06-4CE2-86C7-8E5C56CA647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73" name="直線コネクタ 572">
          <a:extLst>
            <a:ext uri="{FF2B5EF4-FFF2-40B4-BE49-F238E27FC236}">
              <a16:creationId xmlns:a16="http://schemas.microsoft.com/office/drawing/2014/main" id="{70C23B3B-B615-4A13-AA20-D7EB8E574438}"/>
            </a:ext>
          </a:extLst>
        </xdr:cNvPr>
        <xdr:cNvCxnSpPr/>
      </xdr:nvCxnSpPr>
      <xdr:spPr>
        <a:xfrm flipV="1">
          <a:off x="22160864" y="5850819"/>
          <a:ext cx="0" cy="131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922C222C-8881-4CD8-A8C1-0646320C934A}"/>
            </a:ext>
          </a:extLst>
        </xdr:cNvPr>
        <xdr:cNvSpPr txBox="1"/>
      </xdr:nvSpPr>
      <xdr:spPr>
        <a:xfrm>
          <a:off x="22199600" y="716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75" name="直線コネクタ 574">
          <a:extLst>
            <a:ext uri="{FF2B5EF4-FFF2-40B4-BE49-F238E27FC236}">
              <a16:creationId xmlns:a16="http://schemas.microsoft.com/office/drawing/2014/main" id="{1C1295A6-201D-4040-B622-80ABA8D0B8A2}"/>
            </a:ext>
          </a:extLst>
        </xdr:cNvPr>
        <xdr:cNvCxnSpPr/>
      </xdr:nvCxnSpPr>
      <xdr:spPr>
        <a:xfrm>
          <a:off x="22072600" y="7161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D870D62D-4A79-4519-B22E-B6150054A6CE}"/>
            </a:ext>
          </a:extLst>
        </xdr:cNvPr>
        <xdr:cNvSpPr txBox="1"/>
      </xdr:nvSpPr>
      <xdr:spPr>
        <a:xfrm>
          <a:off x="22199600" y="5626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77" name="直線コネクタ 576">
          <a:extLst>
            <a:ext uri="{FF2B5EF4-FFF2-40B4-BE49-F238E27FC236}">
              <a16:creationId xmlns:a16="http://schemas.microsoft.com/office/drawing/2014/main" id="{F62DED82-D81B-47EE-BBAD-EC7FE2357884}"/>
            </a:ext>
          </a:extLst>
        </xdr:cNvPr>
        <xdr:cNvCxnSpPr/>
      </xdr:nvCxnSpPr>
      <xdr:spPr>
        <a:xfrm>
          <a:off x="22072600" y="5850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6488</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E11986A5-C51D-4EB2-98D3-6C8F82026B45}"/>
            </a:ext>
          </a:extLst>
        </xdr:cNvPr>
        <xdr:cNvSpPr txBox="1"/>
      </xdr:nvSpPr>
      <xdr:spPr>
        <a:xfrm>
          <a:off x="22199600" y="6693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579" name="フローチャート: 判断 578">
          <a:extLst>
            <a:ext uri="{FF2B5EF4-FFF2-40B4-BE49-F238E27FC236}">
              <a16:creationId xmlns:a16="http://schemas.microsoft.com/office/drawing/2014/main" id="{A802D24C-3AC1-4402-8F29-F3BA87403AC0}"/>
            </a:ext>
          </a:extLst>
        </xdr:cNvPr>
        <xdr:cNvSpPr/>
      </xdr:nvSpPr>
      <xdr:spPr>
        <a:xfrm>
          <a:off x="22110700" y="67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580" name="フローチャート: 判断 579">
          <a:extLst>
            <a:ext uri="{FF2B5EF4-FFF2-40B4-BE49-F238E27FC236}">
              <a16:creationId xmlns:a16="http://schemas.microsoft.com/office/drawing/2014/main" id="{E2B0060D-3D26-4B9B-A054-ECBEA17B79F1}"/>
            </a:ext>
          </a:extLst>
        </xdr:cNvPr>
        <xdr:cNvSpPr/>
      </xdr:nvSpPr>
      <xdr:spPr>
        <a:xfrm>
          <a:off x="21272500" y="673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581" name="フローチャート: 判断 580">
          <a:extLst>
            <a:ext uri="{FF2B5EF4-FFF2-40B4-BE49-F238E27FC236}">
              <a16:creationId xmlns:a16="http://schemas.microsoft.com/office/drawing/2014/main" id="{8915FDF6-E113-425B-B6D4-36FCE0009C6B}"/>
            </a:ext>
          </a:extLst>
        </xdr:cNvPr>
        <xdr:cNvSpPr/>
      </xdr:nvSpPr>
      <xdr:spPr>
        <a:xfrm>
          <a:off x="20383500" y="674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macro="" textlink="">
      <xdr:nvSpPr>
        <xdr:cNvPr id="582" name="フローチャート: 判断 581">
          <a:extLst>
            <a:ext uri="{FF2B5EF4-FFF2-40B4-BE49-F238E27FC236}">
              <a16:creationId xmlns:a16="http://schemas.microsoft.com/office/drawing/2014/main" id="{7AD12D5E-1D16-436A-B7E4-D477E2250159}"/>
            </a:ext>
          </a:extLst>
        </xdr:cNvPr>
        <xdr:cNvSpPr/>
      </xdr:nvSpPr>
      <xdr:spPr>
        <a:xfrm>
          <a:off x="19494500" y="67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macro="" textlink="">
      <xdr:nvSpPr>
        <xdr:cNvPr id="583" name="フローチャート: 判断 582">
          <a:extLst>
            <a:ext uri="{FF2B5EF4-FFF2-40B4-BE49-F238E27FC236}">
              <a16:creationId xmlns:a16="http://schemas.microsoft.com/office/drawing/2014/main" id="{E5083959-1960-4BFC-A283-826817411BF7}"/>
            </a:ext>
          </a:extLst>
        </xdr:cNvPr>
        <xdr:cNvSpPr/>
      </xdr:nvSpPr>
      <xdr:spPr>
        <a:xfrm>
          <a:off x="18605500" y="67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E4AAA62-9240-442A-93D0-060BD0B781D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8359397B-D25D-41C2-B9E7-A81027ECE16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7BBEC92B-95E0-4E40-8445-7DF319FC4CF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B6374905-64D9-4E1B-965C-F004D61BDB2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FACC9904-FD6C-48DD-A245-A4ABB6883D1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90491</xdr:rowOff>
    </xdr:from>
    <xdr:to>
      <xdr:col>116</xdr:col>
      <xdr:colOff>114300</xdr:colOff>
      <xdr:row>37</xdr:row>
      <xdr:rowOff>20641</xdr:rowOff>
    </xdr:to>
    <xdr:sp macro="" textlink="">
      <xdr:nvSpPr>
        <xdr:cNvPr id="589" name="楕円 588">
          <a:extLst>
            <a:ext uri="{FF2B5EF4-FFF2-40B4-BE49-F238E27FC236}">
              <a16:creationId xmlns:a16="http://schemas.microsoft.com/office/drawing/2014/main" id="{BC5938DD-F322-4741-BF28-E7F01EB73936}"/>
            </a:ext>
          </a:extLst>
        </xdr:cNvPr>
        <xdr:cNvSpPr/>
      </xdr:nvSpPr>
      <xdr:spPr>
        <a:xfrm>
          <a:off x="22110700" y="626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113368</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id="{5EDE14E4-7432-4D43-88F6-8E44D4C87A9D}"/>
            </a:ext>
          </a:extLst>
        </xdr:cNvPr>
        <xdr:cNvSpPr txBox="1"/>
      </xdr:nvSpPr>
      <xdr:spPr>
        <a:xfrm>
          <a:off x="22199600" y="6114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131105</xdr:rowOff>
    </xdr:from>
    <xdr:to>
      <xdr:col>112</xdr:col>
      <xdr:colOff>38100</xdr:colOff>
      <xdr:row>37</xdr:row>
      <xdr:rowOff>61255</xdr:rowOff>
    </xdr:to>
    <xdr:sp macro="" textlink="">
      <xdr:nvSpPr>
        <xdr:cNvPr id="591" name="楕円 590">
          <a:extLst>
            <a:ext uri="{FF2B5EF4-FFF2-40B4-BE49-F238E27FC236}">
              <a16:creationId xmlns:a16="http://schemas.microsoft.com/office/drawing/2014/main" id="{7442887C-A6F8-4BE5-B48B-234BE6B66ECC}"/>
            </a:ext>
          </a:extLst>
        </xdr:cNvPr>
        <xdr:cNvSpPr/>
      </xdr:nvSpPr>
      <xdr:spPr>
        <a:xfrm>
          <a:off x="21272500" y="630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141291</xdr:rowOff>
    </xdr:from>
    <xdr:to>
      <xdr:col>116</xdr:col>
      <xdr:colOff>63500</xdr:colOff>
      <xdr:row>37</xdr:row>
      <xdr:rowOff>10455</xdr:rowOff>
    </xdr:to>
    <xdr:cxnSp macro="">
      <xdr:nvCxnSpPr>
        <xdr:cNvPr id="592" name="直線コネクタ 591">
          <a:extLst>
            <a:ext uri="{FF2B5EF4-FFF2-40B4-BE49-F238E27FC236}">
              <a16:creationId xmlns:a16="http://schemas.microsoft.com/office/drawing/2014/main" id="{E2E136DA-01D4-4688-80BE-A96D10645B7C}"/>
            </a:ext>
          </a:extLst>
        </xdr:cNvPr>
        <xdr:cNvCxnSpPr/>
      </xdr:nvCxnSpPr>
      <xdr:spPr>
        <a:xfrm flipV="1">
          <a:off x="21323300" y="6313491"/>
          <a:ext cx="838200" cy="4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138521</xdr:rowOff>
    </xdr:from>
    <xdr:to>
      <xdr:col>107</xdr:col>
      <xdr:colOff>101600</xdr:colOff>
      <xdr:row>37</xdr:row>
      <xdr:rowOff>68671</xdr:rowOff>
    </xdr:to>
    <xdr:sp macro="" textlink="">
      <xdr:nvSpPr>
        <xdr:cNvPr id="593" name="楕円 592">
          <a:extLst>
            <a:ext uri="{FF2B5EF4-FFF2-40B4-BE49-F238E27FC236}">
              <a16:creationId xmlns:a16="http://schemas.microsoft.com/office/drawing/2014/main" id="{B7634C98-43F9-44D3-8E5B-1024B9C60181}"/>
            </a:ext>
          </a:extLst>
        </xdr:cNvPr>
        <xdr:cNvSpPr/>
      </xdr:nvSpPr>
      <xdr:spPr>
        <a:xfrm>
          <a:off x="20383500" y="631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10455</xdr:rowOff>
    </xdr:from>
    <xdr:to>
      <xdr:col>111</xdr:col>
      <xdr:colOff>177800</xdr:colOff>
      <xdr:row>37</xdr:row>
      <xdr:rowOff>17871</xdr:rowOff>
    </xdr:to>
    <xdr:cxnSp macro="">
      <xdr:nvCxnSpPr>
        <xdr:cNvPr id="594" name="直線コネクタ 593">
          <a:extLst>
            <a:ext uri="{FF2B5EF4-FFF2-40B4-BE49-F238E27FC236}">
              <a16:creationId xmlns:a16="http://schemas.microsoft.com/office/drawing/2014/main" id="{4A90E161-5CF6-4C63-BDB0-8543E55CBE36}"/>
            </a:ext>
          </a:extLst>
        </xdr:cNvPr>
        <xdr:cNvCxnSpPr/>
      </xdr:nvCxnSpPr>
      <xdr:spPr>
        <a:xfrm flipV="1">
          <a:off x="20434300" y="6354105"/>
          <a:ext cx="889000" cy="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147998</xdr:rowOff>
    </xdr:from>
    <xdr:to>
      <xdr:col>102</xdr:col>
      <xdr:colOff>165100</xdr:colOff>
      <xdr:row>37</xdr:row>
      <xdr:rowOff>78148</xdr:rowOff>
    </xdr:to>
    <xdr:sp macro="" textlink="">
      <xdr:nvSpPr>
        <xdr:cNvPr id="595" name="楕円 594">
          <a:extLst>
            <a:ext uri="{FF2B5EF4-FFF2-40B4-BE49-F238E27FC236}">
              <a16:creationId xmlns:a16="http://schemas.microsoft.com/office/drawing/2014/main" id="{E0A34796-2513-4C67-908C-11A04A40C8F0}"/>
            </a:ext>
          </a:extLst>
        </xdr:cNvPr>
        <xdr:cNvSpPr/>
      </xdr:nvSpPr>
      <xdr:spPr>
        <a:xfrm>
          <a:off x="19494500" y="632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17871</xdr:rowOff>
    </xdr:from>
    <xdr:to>
      <xdr:col>107</xdr:col>
      <xdr:colOff>50800</xdr:colOff>
      <xdr:row>37</xdr:row>
      <xdr:rowOff>27348</xdr:rowOff>
    </xdr:to>
    <xdr:cxnSp macro="">
      <xdr:nvCxnSpPr>
        <xdr:cNvPr id="596" name="直線コネクタ 595">
          <a:extLst>
            <a:ext uri="{FF2B5EF4-FFF2-40B4-BE49-F238E27FC236}">
              <a16:creationId xmlns:a16="http://schemas.microsoft.com/office/drawing/2014/main" id="{1F47399A-5D0E-46E9-B5E9-DB96097E46C7}"/>
            </a:ext>
          </a:extLst>
        </xdr:cNvPr>
        <xdr:cNvCxnSpPr/>
      </xdr:nvCxnSpPr>
      <xdr:spPr>
        <a:xfrm flipV="1">
          <a:off x="19545300" y="6361521"/>
          <a:ext cx="889000" cy="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154138</xdr:rowOff>
    </xdr:from>
    <xdr:to>
      <xdr:col>98</xdr:col>
      <xdr:colOff>38100</xdr:colOff>
      <xdr:row>37</xdr:row>
      <xdr:rowOff>84288</xdr:rowOff>
    </xdr:to>
    <xdr:sp macro="" textlink="">
      <xdr:nvSpPr>
        <xdr:cNvPr id="597" name="楕円 596">
          <a:extLst>
            <a:ext uri="{FF2B5EF4-FFF2-40B4-BE49-F238E27FC236}">
              <a16:creationId xmlns:a16="http://schemas.microsoft.com/office/drawing/2014/main" id="{C96F1AF3-134D-4027-86F5-FEFD505BBA7B}"/>
            </a:ext>
          </a:extLst>
        </xdr:cNvPr>
        <xdr:cNvSpPr/>
      </xdr:nvSpPr>
      <xdr:spPr>
        <a:xfrm>
          <a:off x="18605500" y="632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27348</xdr:rowOff>
    </xdr:from>
    <xdr:to>
      <xdr:col>102</xdr:col>
      <xdr:colOff>114300</xdr:colOff>
      <xdr:row>37</xdr:row>
      <xdr:rowOff>33488</xdr:rowOff>
    </xdr:to>
    <xdr:cxnSp macro="">
      <xdr:nvCxnSpPr>
        <xdr:cNvPr id="598" name="直線コネクタ 597">
          <a:extLst>
            <a:ext uri="{FF2B5EF4-FFF2-40B4-BE49-F238E27FC236}">
              <a16:creationId xmlns:a16="http://schemas.microsoft.com/office/drawing/2014/main" id="{539C00D4-DA81-4AC7-A053-BC7820E127BA}"/>
            </a:ext>
          </a:extLst>
        </xdr:cNvPr>
        <xdr:cNvCxnSpPr/>
      </xdr:nvCxnSpPr>
      <xdr:spPr>
        <a:xfrm flipV="1">
          <a:off x="18656300" y="6370998"/>
          <a:ext cx="889000" cy="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138765</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80EE0D85-C68D-4053-B907-365B53ECBB14}"/>
            </a:ext>
          </a:extLst>
        </xdr:cNvPr>
        <xdr:cNvSpPr txBox="1"/>
      </xdr:nvSpPr>
      <xdr:spPr>
        <a:xfrm>
          <a:off x="21043411" y="682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147488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7B67011F-88EF-4043-BA3B-5595A66C51F1}"/>
            </a:ext>
          </a:extLst>
        </xdr:cNvPr>
        <xdr:cNvSpPr txBox="1"/>
      </xdr:nvSpPr>
      <xdr:spPr>
        <a:xfrm>
          <a:off x="20167111" y="683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126672</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76C8F57A-10D2-4101-B94D-14238AFD6603}"/>
            </a:ext>
          </a:extLst>
        </xdr:cNvPr>
        <xdr:cNvSpPr txBox="1"/>
      </xdr:nvSpPr>
      <xdr:spPr>
        <a:xfrm>
          <a:off x="19278111" y="68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124020</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CF8E737C-2E71-408C-B0C8-F22F9E08F851}"/>
            </a:ext>
          </a:extLst>
        </xdr:cNvPr>
        <xdr:cNvSpPr txBox="1"/>
      </xdr:nvSpPr>
      <xdr:spPr>
        <a:xfrm>
          <a:off x="18389111" y="681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77782</xdr:rowOff>
    </xdr:from>
    <xdr:ext cx="599010" cy="259045"/>
    <xdr:sp macro="" textlink="">
      <xdr:nvSpPr>
        <xdr:cNvPr id="603" name="n_1mainValue【一般廃棄物処理施設】&#10;一人当たり有形固定資産（償却資産）額">
          <a:extLst>
            <a:ext uri="{FF2B5EF4-FFF2-40B4-BE49-F238E27FC236}">
              <a16:creationId xmlns:a16="http://schemas.microsoft.com/office/drawing/2014/main" id="{6802B6FE-06CE-4A1E-8879-12271B1FD4FC}"/>
            </a:ext>
          </a:extLst>
        </xdr:cNvPr>
        <xdr:cNvSpPr txBox="1"/>
      </xdr:nvSpPr>
      <xdr:spPr>
        <a:xfrm>
          <a:off x="21011095" y="6078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85198</xdr:rowOff>
    </xdr:from>
    <xdr:ext cx="599010" cy="259045"/>
    <xdr:sp macro="" textlink="">
      <xdr:nvSpPr>
        <xdr:cNvPr id="604" name="n_2mainValue【一般廃棄物処理施設】&#10;一人当たり有形固定資産（償却資産）額">
          <a:extLst>
            <a:ext uri="{FF2B5EF4-FFF2-40B4-BE49-F238E27FC236}">
              <a16:creationId xmlns:a16="http://schemas.microsoft.com/office/drawing/2014/main" id="{1CA66E8F-C59F-47D7-857C-AE005B859069}"/>
            </a:ext>
          </a:extLst>
        </xdr:cNvPr>
        <xdr:cNvSpPr txBox="1"/>
      </xdr:nvSpPr>
      <xdr:spPr>
        <a:xfrm>
          <a:off x="20134795" y="608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94675</xdr:rowOff>
    </xdr:from>
    <xdr:ext cx="599010" cy="259045"/>
    <xdr:sp macro="" textlink="">
      <xdr:nvSpPr>
        <xdr:cNvPr id="605" name="n_3mainValue【一般廃棄物処理施設】&#10;一人当たり有形固定資産（償却資産）額">
          <a:extLst>
            <a:ext uri="{FF2B5EF4-FFF2-40B4-BE49-F238E27FC236}">
              <a16:creationId xmlns:a16="http://schemas.microsoft.com/office/drawing/2014/main" id="{C17DEA4A-7661-4BD7-8CB3-FC09540D62EE}"/>
            </a:ext>
          </a:extLst>
        </xdr:cNvPr>
        <xdr:cNvSpPr txBox="1"/>
      </xdr:nvSpPr>
      <xdr:spPr>
        <a:xfrm>
          <a:off x="19245795" y="609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100815</xdr:rowOff>
    </xdr:from>
    <xdr:ext cx="599010" cy="259045"/>
    <xdr:sp macro="" textlink="">
      <xdr:nvSpPr>
        <xdr:cNvPr id="606" name="n_4mainValue【一般廃棄物処理施設】&#10;一人当たり有形固定資産（償却資産）額">
          <a:extLst>
            <a:ext uri="{FF2B5EF4-FFF2-40B4-BE49-F238E27FC236}">
              <a16:creationId xmlns:a16="http://schemas.microsoft.com/office/drawing/2014/main" id="{DF6EC983-EBB0-466D-BFBE-56B0A9891CCB}"/>
            </a:ext>
          </a:extLst>
        </xdr:cNvPr>
        <xdr:cNvSpPr txBox="1"/>
      </xdr:nvSpPr>
      <xdr:spPr>
        <a:xfrm>
          <a:off x="18356795" y="610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19B7B454-38B8-49D3-ACC6-D1CB3A8B5D1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EAC5D0D9-E90B-4B50-994A-88A5F0218C3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1B122A1A-DB1A-45B3-B5A7-24E033FFF8D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BE2F3A65-E285-4991-A8DA-8A0414642A6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A96ECE5F-9835-42BE-B612-FDB76B724D0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679965B8-4178-4A1E-8B7E-736E70159CD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B08CD876-EE0D-4174-83B5-9C2BC57B15F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C7AAA3E7-0DCC-4AAF-9ECA-7C0D74425B7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9D09C4CD-678F-464C-B3C5-13F833E1CAC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F4BEB78F-9C4C-463D-97BE-B472C16D8A5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690D7942-0BEF-4187-B30A-0F66F26EC1B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C5BD32A0-0333-46A7-B1F3-9C3C6F61449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D54F8B7D-F1FC-44AC-A40A-CF51601AFF27}"/>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CE18DB87-8DAD-43C1-A099-6EE03317C3D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D27B97D6-4A00-4DB6-89E5-35390DDC66D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7BD6208E-9001-46D2-85C0-B13E3F59471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DCABDDE5-1BB6-4278-A188-C2FC105673F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161BE97C-0EE5-4DF7-BE8F-886004C3CCDB}"/>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4BEC62D1-92BB-446E-A5BC-2EC42AD7E31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D462E34E-B513-4C62-B900-4777C3D68B7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739A7D2A-F7F3-49C4-AFCE-A90B8A3DE3A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80D2278B-4190-4C3B-89D1-1E0A3E3CE37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662D7F2E-3A8E-41C6-82F7-0A38556B6A2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98FF438E-DFF8-4962-B05C-392CE1BDD4F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F08D207C-FB66-490C-830E-836C31439D6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632" name="直線コネクタ 631">
          <a:extLst>
            <a:ext uri="{FF2B5EF4-FFF2-40B4-BE49-F238E27FC236}">
              <a16:creationId xmlns:a16="http://schemas.microsoft.com/office/drawing/2014/main" id="{A28DE531-C2B2-48F6-830F-805DA1091EA9}"/>
            </a:ext>
          </a:extLst>
        </xdr:cNvPr>
        <xdr:cNvCxnSpPr/>
      </xdr:nvCxnSpPr>
      <xdr:spPr>
        <a:xfrm flipV="1">
          <a:off x="16318864" y="9669780"/>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5C4822FA-E64E-4966-890D-1FE0B0CF83BB}"/>
            </a:ext>
          </a:extLst>
        </xdr:cNvPr>
        <xdr:cNvSpPr txBox="1"/>
      </xdr:nvSpPr>
      <xdr:spPr>
        <a:xfrm>
          <a:off x="163576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4" name="直線コネクタ 633">
          <a:extLst>
            <a:ext uri="{FF2B5EF4-FFF2-40B4-BE49-F238E27FC236}">
              <a16:creationId xmlns:a16="http://schemas.microsoft.com/office/drawing/2014/main" id="{22086DBD-9F39-481C-B43A-E71F14A1AB04}"/>
            </a:ext>
          </a:extLst>
        </xdr:cNvPr>
        <xdr:cNvCxnSpPr/>
      </xdr:nvCxnSpPr>
      <xdr:spPr>
        <a:xfrm>
          <a:off x="16230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0AD7B037-3836-49DC-9B47-31A594653481}"/>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36" name="直線コネクタ 635">
          <a:extLst>
            <a:ext uri="{FF2B5EF4-FFF2-40B4-BE49-F238E27FC236}">
              <a16:creationId xmlns:a16="http://schemas.microsoft.com/office/drawing/2014/main" id="{4BCEEE48-0070-41A8-A240-F892BBEAC87C}"/>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22333</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E381BCA8-3E7C-41B3-91AD-582744EA5C99}"/>
            </a:ext>
          </a:extLst>
        </xdr:cNvPr>
        <xdr:cNvSpPr txBox="1"/>
      </xdr:nvSpPr>
      <xdr:spPr>
        <a:xfrm>
          <a:off x="16357600" y="10309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638" name="フローチャート: 判断 637">
          <a:extLst>
            <a:ext uri="{FF2B5EF4-FFF2-40B4-BE49-F238E27FC236}">
              <a16:creationId xmlns:a16="http://schemas.microsoft.com/office/drawing/2014/main" id="{B26C6F58-BA74-4495-8F0B-B49EB4CD7E96}"/>
            </a:ext>
          </a:extLst>
        </xdr:cNvPr>
        <xdr:cNvSpPr/>
      </xdr:nvSpPr>
      <xdr:spPr>
        <a:xfrm>
          <a:off x="162687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639" name="フローチャート: 判断 638">
          <a:extLst>
            <a:ext uri="{FF2B5EF4-FFF2-40B4-BE49-F238E27FC236}">
              <a16:creationId xmlns:a16="http://schemas.microsoft.com/office/drawing/2014/main" id="{123BFE85-42C2-42B9-A3D7-D26842332A16}"/>
            </a:ext>
          </a:extLst>
        </xdr:cNvPr>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640" name="フローチャート: 判断 639">
          <a:extLst>
            <a:ext uri="{FF2B5EF4-FFF2-40B4-BE49-F238E27FC236}">
              <a16:creationId xmlns:a16="http://schemas.microsoft.com/office/drawing/2014/main" id="{9CEC4A43-F473-489D-B343-9CCB30CD4EC2}"/>
            </a:ext>
          </a:extLst>
        </xdr:cNvPr>
        <xdr:cNvSpPr/>
      </xdr:nvSpPr>
      <xdr:spPr>
        <a:xfrm>
          <a:off x="14541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macro="" textlink="">
      <xdr:nvSpPr>
        <xdr:cNvPr id="641" name="フローチャート: 判断 640">
          <a:extLst>
            <a:ext uri="{FF2B5EF4-FFF2-40B4-BE49-F238E27FC236}">
              <a16:creationId xmlns:a16="http://schemas.microsoft.com/office/drawing/2014/main" id="{72098939-2FAC-4731-A4AC-4912BA420374}"/>
            </a:ext>
          </a:extLst>
        </xdr:cNvPr>
        <xdr:cNvSpPr/>
      </xdr:nvSpPr>
      <xdr:spPr>
        <a:xfrm>
          <a:off x="13652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99423</xdr:rowOff>
    </xdr:from>
    <xdr:to>
      <xdr:col>67</xdr:col>
      <xdr:colOff>101600</xdr:colOff>
      <xdr:row>60</xdr:row>
      <xdr:rowOff>29573</xdr:rowOff>
    </xdr:to>
    <xdr:sp macro="" textlink="">
      <xdr:nvSpPr>
        <xdr:cNvPr id="642" name="フローチャート: 判断 641">
          <a:extLst>
            <a:ext uri="{FF2B5EF4-FFF2-40B4-BE49-F238E27FC236}">
              <a16:creationId xmlns:a16="http://schemas.microsoft.com/office/drawing/2014/main" id="{11E51BEF-8181-423D-A020-CA55B386190F}"/>
            </a:ext>
          </a:extLst>
        </xdr:cNvPr>
        <xdr:cNvSpPr/>
      </xdr:nvSpPr>
      <xdr:spPr>
        <a:xfrm>
          <a:off x="12763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494586B8-FF94-4518-ACFB-7ADC5E343F2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EFDCB3BF-3DA7-4C42-8403-62C0416FB09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A692DC74-7020-4EAD-B3B1-A9457FC15AD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C26AC017-0879-48D0-97AB-79B8E1D9CB4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853E31FA-B178-4B62-8C5D-C3AA904E455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123916</xdr:rowOff>
    </xdr:from>
    <xdr:to>
      <xdr:col>85</xdr:col>
      <xdr:colOff>177800</xdr:colOff>
      <xdr:row>57</xdr:row>
      <xdr:rowOff>54066</xdr:rowOff>
    </xdr:to>
    <xdr:sp macro="" textlink="">
      <xdr:nvSpPr>
        <xdr:cNvPr id="648" name="楕円 647">
          <a:extLst>
            <a:ext uri="{FF2B5EF4-FFF2-40B4-BE49-F238E27FC236}">
              <a16:creationId xmlns:a16="http://schemas.microsoft.com/office/drawing/2014/main" id="{0E0F8F1C-C839-499F-BCD0-3F520910678A}"/>
            </a:ext>
          </a:extLst>
        </xdr:cNvPr>
        <xdr:cNvSpPr/>
      </xdr:nvSpPr>
      <xdr:spPr>
        <a:xfrm>
          <a:off x="16268700" y="972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38843</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958DD8F2-BECF-4519-8FD3-0A260AF8B336}"/>
            </a:ext>
          </a:extLst>
        </xdr:cNvPr>
        <xdr:cNvSpPr txBox="1"/>
      </xdr:nvSpPr>
      <xdr:spPr>
        <a:xfrm>
          <a:off x="16357600" y="9640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89626</xdr:rowOff>
    </xdr:from>
    <xdr:to>
      <xdr:col>81</xdr:col>
      <xdr:colOff>101600</xdr:colOff>
      <xdr:row>57</xdr:row>
      <xdr:rowOff>19776</xdr:rowOff>
    </xdr:to>
    <xdr:sp macro="" textlink="">
      <xdr:nvSpPr>
        <xdr:cNvPr id="650" name="楕円 649">
          <a:extLst>
            <a:ext uri="{FF2B5EF4-FFF2-40B4-BE49-F238E27FC236}">
              <a16:creationId xmlns:a16="http://schemas.microsoft.com/office/drawing/2014/main" id="{60DA1888-592A-48CB-9CF1-D8CDA75469B7}"/>
            </a:ext>
          </a:extLst>
        </xdr:cNvPr>
        <xdr:cNvSpPr/>
      </xdr:nvSpPr>
      <xdr:spPr>
        <a:xfrm>
          <a:off x="15430500" y="969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140426</xdr:rowOff>
    </xdr:from>
    <xdr:to>
      <xdr:col>85</xdr:col>
      <xdr:colOff>127000</xdr:colOff>
      <xdr:row>57</xdr:row>
      <xdr:rowOff>3266</xdr:rowOff>
    </xdr:to>
    <xdr:cxnSp macro="">
      <xdr:nvCxnSpPr>
        <xdr:cNvPr id="651" name="直線コネクタ 650">
          <a:extLst>
            <a:ext uri="{FF2B5EF4-FFF2-40B4-BE49-F238E27FC236}">
              <a16:creationId xmlns:a16="http://schemas.microsoft.com/office/drawing/2014/main" id="{B0C62D81-37A7-460D-B89D-533B52951ACF}"/>
            </a:ext>
          </a:extLst>
        </xdr:cNvPr>
        <xdr:cNvCxnSpPr/>
      </xdr:nvCxnSpPr>
      <xdr:spPr>
        <a:xfrm>
          <a:off x="15481300" y="974162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55335</xdr:rowOff>
    </xdr:from>
    <xdr:to>
      <xdr:col>76</xdr:col>
      <xdr:colOff>165100</xdr:colOff>
      <xdr:row>56</xdr:row>
      <xdr:rowOff>156935</xdr:rowOff>
    </xdr:to>
    <xdr:sp macro="" textlink="">
      <xdr:nvSpPr>
        <xdr:cNvPr id="652" name="楕円 651">
          <a:extLst>
            <a:ext uri="{FF2B5EF4-FFF2-40B4-BE49-F238E27FC236}">
              <a16:creationId xmlns:a16="http://schemas.microsoft.com/office/drawing/2014/main" id="{A3C5C02F-5DAD-4BD2-B092-4615D9BC1F6A}"/>
            </a:ext>
          </a:extLst>
        </xdr:cNvPr>
        <xdr:cNvSpPr/>
      </xdr:nvSpPr>
      <xdr:spPr>
        <a:xfrm>
          <a:off x="14541500" y="965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106135</xdr:rowOff>
    </xdr:from>
    <xdr:to>
      <xdr:col>81</xdr:col>
      <xdr:colOff>50800</xdr:colOff>
      <xdr:row>56</xdr:row>
      <xdr:rowOff>140426</xdr:rowOff>
    </xdr:to>
    <xdr:cxnSp macro="">
      <xdr:nvCxnSpPr>
        <xdr:cNvPr id="653" name="直線コネクタ 652">
          <a:extLst>
            <a:ext uri="{FF2B5EF4-FFF2-40B4-BE49-F238E27FC236}">
              <a16:creationId xmlns:a16="http://schemas.microsoft.com/office/drawing/2014/main" id="{7DD4BB0B-634E-4E18-9718-2DC8462EC3C2}"/>
            </a:ext>
          </a:extLst>
        </xdr:cNvPr>
        <xdr:cNvCxnSpPr/>
      </xdr:nvCxnSpPr>
      <xdr:spPr>
        <a:xfrm>
          <a:off x="14592300" y="970733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21046</xdr:rowOff>
    </xdr:from>
    <xdr:to>
      <xdr:col>72</xdr:col>
      <xdr:colOff>38100</xdr:colOff>
      <xdr:row>56</xdr:row>
      <xdr:rowOff>122646</xdr:rowOff>
    </xdr:to>
    <xdr:sp macro="" textlink="">
      <xdr:nvSpPr>
        <xdr:cNvPr id="654" name="楕円 653">
          <a:extLst>
            <a:ext uri="{FF2B5EF4-FFF2-40B4-BE49-F238E27FC236}">
              <a16:creationId xmlns:a16="http://schemas.microsoft.com/office/drawing/2014/main" id="{A1B8185A-393E-424F-A606-8FDB7F6A5934}"/>
            </a:ext>
          </a:extLst>
        </xdr:cNvPr>
        <xdr:cNvSpPr/>
      </xdr:nvSpPr>
      <xdr:spPr>
        <a:xfrm>
          <a:off x="13652500" y="962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71846</xdr:rowOff>
    </xdr:from>
    <xdr:to>
      <xdr:col>76</xdr:col>
      <xdr:colOff>114300</xdr:colOff>
      <xdr:row>56</xdr:row>
      <xdr:rowOff>106135</xdr:rowOff>
    </xdr:to>
    <xdr:cxnSp macro="">
      <xdr:nvCxnSpPr>
        <xdr:cNvPr id="655" name="直線コネクタ 654">
          <a:extLst>
            <a:ext uri="{FF2B5EF4-FFF2-40B4-BE49-F238E27FC236}">
              <a16:creationId xmlns:a16="http://schemas.microsoft.com/office/drawing/2014/main" id="{A2D3814F-A4B4-4D30-B561-42A4503C6B03}"/>
            </a:ext>
          </a:extLst>
        </xdr:cNvPr>
        <xdr:cNvCxnSpPr/>
      </xdr:nvCxnSpPr>
      <xdr:spPr>
        <a:xfrm>
          <a:off x="13703300" y="967304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158206</xdr:rowOff>
    </xdr:from>
    <xdr:to>
      <xdr:col>67</xdr:col>
      <xdr:colOff>101600</xdr:colOff>
      <xdr:row>56</xdr:row>
      <xdr:rowOff>88356</xdr:rowOff>
    </xdr:to>
    <xdr:sp macro="" textlink="">
      <xdr:nvSpPr>
        <xdr:cNvPr id="656" name="楕円 655">
          <a:extLst>
            <a:ext uri="{FF2B5EF4-FFF2-40B4-BE49-F238E27FC236}">
              <a16:creationId xmlns:a16="http://schemas.microsoft.com/office/drawing/2014/main" id="{515EBBB7-3BD0-4571-BE39-54AD6257D076}"/>
            </a:ext>
          </a:extLst>
        </xdr:cNvPr>
        <xdr:cNvSpPr/>
      </xdr:nvSpPr>
      <xdr:spPr>
        <a:xfrm>
          <a:off x="12763500" y="958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37556</xdr:rowOff>
    </xdr:from>
    <xdr:to>
      <xdr:col>71</xdr:col>
      <xdr:colOff>177800</xdr:colOff>
      <xdr:row>56</xdr:row>
      <xdr:rowOff>71846</xdr:rowOff>
    </xdr:to>
    <xdr:cxnSp macro="">
      <xdr:nvCxnSpPr>
        <xdr:cNvPr id="657" name="直線コネクタ 656">
          <a:extLst>
            <a:ext uri="{FF2B5EF4-FFF2-40B4-BE49-F238E27FC236}">
              <a16:creationId xmlns:a16="http://schemas.microsoft.com/office/drawing/2014/main" id="{4CAC4A41-4E2E-4661-82F1-56F39037FADB}"/>
            </a:ext>
          </a:extLst>
        </xdr:cNvPr>
        <xdr:cNvCxnSpPr/>
      </xdr:nvCxnSpPr>
      <xdr:spPr>
        <a:xfrm>
          <a:off x="12814300" y="963875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100710</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C8D646B3-D459-466C-9DA7-E0AD71560170}"/>
            </a:ext>
          </a:extLst>
        </xdr:cNvPr>
        <xdr:cNvSpPr txBox="1"/>
      </xdr:nvSpPr>
      <xdr:spPr>
        <a:xfrm>
          <a:off x="152660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81115</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CD9193D7-4A41-4241-AD5C-B1F709E876F3}"/>
            </a:ext>
          </a:extLst>
        </xdr:cNvPr>
        <xdr:cNvSpPr txBox="1"/>
      </xdr:nvSpPr>
      <xdr:spPr>
        <a:xfrm>
          <a:off x="143897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56623</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2D00828D-2E4B-40FE-A131-82B92920E1C6}"/>
            </a:ext>
          </a:extLst>
        </xdr:cNvPr>
        <xdr:cNvSpPr txBox="1"/>
      </xdr:nvSpPr>
      <xdr:spPr>
        <a:xfrm>
          <a:off x="13500744" y="1034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20700</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E5B81FE4-ABF6-450C-B599-E98DD4038BFA}"/>
            </a:ext>
          </a:extLst>
        </xdr:cNvPr>
        <xdr:cNvSpPr txBox="1"/>
      </xdr:nvSpPr>
      <xdr:spPr>
        <a:xfrm>
          <a:off x="12611744" y="1030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36303</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06CFEC16-939A-4630-9148-C2F8A859BDCD}"/>
            </a:ext>
          </a:extLst>
        </xdr:cNvPr>
        <xdr:cNvSpPr txBox="1"/>
      </xdr:nvSpPr>
      <xdr:spPr>
        <a:xfrm>
          <a:off x="15266044" y="946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2012</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05DFEF84-7DCE-4BA5-AAAC-756710773FA2}"/>
            </a:ext>
          </a:extLst>
        </xdr:cNvPr>
        <xdr:cNvSpPr txBox="1"/>
      </xdr:nvSpPr>
      <xdr:spPr>
        <a:xfrm>
          <a:off x="14389744" y="943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139173</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85276170-7F7F-46F1-AE46-78354B601720}"/>
            </a:ext>
          </a:extLst>
        </xdr:cNvPr>
        <xdr:cNvSpPr txBox="1"/>
      </xdr:nvSpPr>
      <xdr:spPr>
        <a:xfrm>
          <a:off x="13500744" y="939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104883</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630AB9F2-51EC-4DFE-BA0A-BA816F00E37E}"/>
            </a:ext>
          </a:extLst>
        </xdr:cNvPr>
        <xdr:cNvSpPr txBox="1"/>
      </xdr:nvSpPr>
      <xdr:spPr>
        <a:xfrm>
          <a:off x="12611744" y="936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584AC1A9-0FA1-4051-9788-3A759466FCB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7F728448-81D4-42BD-9ECE-E8E30A3A6DC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D00F67DE-3700-416D-8E6E-F63ECC5B517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6AC5DC95-FF30-4C60-8F95-38350A9D9A5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FA4A0F92-BC43-4B1A-BC11-3F632FDDA6D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A8EF80F0-A06F-4D44-BF46-5D5A9D13389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C3E725EC-ED57-458A-A242-BB62251CFDE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E9C753B2-1A08-488C-9735-D2BBA212E05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98E45953-89B2-4411-A646-903C8C076C9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2F1B95D0-7226-45B9-89B9-BE835D7BF04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a:extLst>
            <a:ext uri="{FF2B5EF4-FFF2-40B4-BE49-F238E27FC236}">
              <a16:creationId xmlns:a16="http://schemas.microsoft.com/office/drawing/2014/main" id="{5A898795-8E1C-491D-BB21-294234F67108}"/>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a:extLst>
            <a:ext uri="{FF2B5EF4-FFF2-40B4-BE49-F238E27FC236}">
              <a16:creationId xmlns:a16="http://schemas.microsoft.com/office/drawing/2014/main" id="{22130787-8D1E-402D-BA3E-C890BC188061}"/>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a:extLst>
            <a:ext uri="{FF2B5EF4-FFF2-40B4-BE49-F238E27FC236}">
              <a16:creationId xmlns:a16="http://schemas.microsoft.com/office/drawing/2014/main" id="{5BAACE05-B390-49AE-9854-E5E8144013CB}"/>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a:extLst>
            <a:ext uri="{FF2B5EF4-FFF2-40B4-BE49-F238E27FC236}">
              <a16:creationId xmlns:a16="http://schemas.microsoft.com/office/drawing/2014/main" id="{7354546A-A9D1-4F1C-807C-6D2F49A7A2A4}"/>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a:extLst>
            <a:ext uri="{FF2B5EF4-FFF2-40B4-BE49-F238E27FC236}">
              <a16:creationId xmlns:a16="http://schemas.microsoft.com/office/drawing/2014/main" id="{A55E19AA-7FD5-42D2-B99A-58C2A6DBE167}"/>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a:extLst>
            <a:ext uri="{FF2B5EF4-FFF2-40B4-BE49-F238E27FC236}">
              <a16:creationId xmlns:a16="http://schemas.microsoft.com/office/drawing/2014/main" id="{494BCEAC-B495-478D-B408-D63125F9FADE}"/>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a:extLst>
            <a:ext uri="{FF2B5EF4-FFF2-40B4-BE49-F238E27FC236}">
              <a16:creationId xmlns:a16="http://schemas.microsoft.com/office/drawing/2014/main" id="{0F30FA3F-E51B-4FB2-B30B-4BF357DEABD2}"/>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a:extLst>
            <a:ext uri="{FF2B5EF4-FFF2-40B4-BE49-F238E27FC236}">
              <a16:creationId xmlns:a16="http://schemas.microsoft.com/office/drawing/2014/main" id="{89892D9F-1080-431E-9E08-8D186396F519}"/>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a:extLst>
            <a:ext uri="{FF2B5EF4-FFF2-40B4-BE49-F238E27FC236}">
              <a16:creationId xmlns:a16="http://schemas.microsoft.com/office/drawing/2014/main" id="{20A9D087-0F04-4535-9A85-9B3C484CE82D}"/>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a:extLst>
            <a:ext uri="{FF2B5EF4-FFF2-40B4-BE49-F238E27FC236}">
              <a16:creationId xmlns:a16="http://schemas.microsoft.com/office/drawing/2014/main" id="{29F60440-929C-46AE-A016-A856D58C98C2}"/>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a:extLst>
            <a:ext uri="{FF2B5EF4-FFF2-40B4-BE49-F238E27FC236}">
              <a16:creationId xmlns:a16="http://schemas.microsoft.com/office/drawing/2014/main" id="{507F745A-C7C0-45AD-998E-BDCA1FEFF03D}"/>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a:extLst>
            <a:ext uri="{FF2B5EF4-FFF2-40B4-BE49-F238E27FC236}">
              <a16:creationId xmlns:a16="http://schemas.microsoft.com/office/drawing/2014/main" id="{B06ADC8B-4980-4E97-A389-9C803A34D1E7}"/>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856D5E21-C429-4BB5-95D4-C01AE5575CC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5CEEE246-D3FE-4EB9-81E3-622F032DB5F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CA0DA67B-27C8-4CCE-8787-5513D4689E3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691" name="直線コネクタ 690">
          <a:extLst>
            <a:ext uri="{FF2B5EF4-FFF2-40B4-BE49-F238E27FC236}">
              <a16:creationId xmlns:a16="http://schemas.microsoft.com/office/drawing/2014/main" id="{55C89899-3615-42EC-AF3C-952AD79DEE38}"/>
            </a:ext>
          </a:extLst>
        </xdr:cNvPr>
        <xdr:cNvCxnSpPr/>
      </xdr:nvCxnSpPr>
      <xdr:spPr>
        <a:xfrm flipV="1">
          <a:off x="22160864" y="95848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B995A70B-A40B-4D8F-A351-1BC185CDFFC0}"/>
            </a:ext>
          </a:extLst>
        </xdr:cNvPr>
        <xdr:cNvSpPr txBox="1"/>
      </xdr:nvSpPr>
      <xdr:spPr>
        <a:xfrm>
          <a:off x="22199600" y="1105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693" name="直線コネクタ 692">
          <a:extLst>
            <a:ext uri="{FF2B5EF4-FFF2-40B4-BE49-F238E27FC236}">
              <a16:creationId xmlns:a16="http://schemas.microsoft.com/office/drawing/2014/main" id="{8D18EC3F-766E-4856-80AF-0B69AC752F75}"/>
            </a:ext>
          </a:extLst>
        </xdr:cNvPr>
        <xdr:cNvCxnSpPr/>
      </xdr:nvCxnSpPr>
      <xdr:spPr>
        <a:xfrm>
          <a:off x="22072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DCD0D5B8-65A3-4E3C-AE75-94D2DAB69B3D}"/>
            </a:ext>
          </a:extLst>
        </xdr:cNvPr>
        <xdr:cNvSpPr txBox="1"/>
      </xdr:nvSpPr>
      <xdr:spPr>
        <a:xfrm>
          <a:off x="22199600" y="936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695" name="直線コネクタ 694">
          <a:extLst>
            <a:ext uri="{FF2B5EF4-FFF2-40B4-BE49-F238E27FC236}">
              <a16:creationId xmlns:a16="http://schemas.microsoft.com/office/drawing/2014/main" id="{E0F42266-748F-46B4-8519-14F6086417FF}"/>
            </a:ext>
          </a:extLst>
        </xdr:cNvPr>
        <xdr:cNvCxnSpPr/>
      </xdr:nvCxnSpPr>
      <xdr:spPr>
        <a:xfrm>
          <a:off x="22072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4734</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E6F6E4EC-8B62-4F34-B826-C461ECFAB91B}"/>
            </a:ext>
          </a:extLst>
        </xdr:cNvPr>
        <xdr:cNvSpPr txBox="1"/>
      </xdr:nvSpPr>
      <xdr:spPr>
        <a:xfrm>
          <a:off x="22199600" y="10463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697" name="フローチャート: 判断 696">
          <a:extLst>
            <a:ext uri="{FF2B5EF4-FFF2-40B4-BE49-F238E27FC236}">
              <a16:creationId xmlns:a16="http://schemas.microsoft.com/office/drawing/2014/main" id="{DA9F8ADE-FE75-49BD-818F-350FBCE12AA6}"/>
            </a:ext>
          </a:extLst>
        </xdr:cNvPr>
        <xdr:cNvSpPr/>
      </xdr:nvSpPr>
      <xdr:spPr>
        <a:xfrm>
          <a:off x="221107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8" name="フローチャート: 判断 697">
          <a:extLst>
            <a:ext uri="{FF2B5EF4-FFF2-40B4-BE49-F238E27FC236}">
              <a16:creationId xmlns:a16="http://schemas.microsoft.com/office/drawing/2014/main" id="{7D8813C9-0B4D-4FC4-8F71-6048CCBDBEA6}"/>
            </a:ext>
          </a:extLst>
        </xdr:cNvPr>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9" name="フローチャート: 判断 698">
          <a:extLst>
            <a:ext uri="{FF2B5EF4-FFF2-40B4-BE49-F238E27FC236}">
              <a16:creationId xmlns:a16="http://schemas.microsoft.com/office/drawing/2014/main" id="{2B7920C7-8663-4A20-B770-121A7A1EE82A}"/>
            </a:ext>
          </a:extLst>
        </xdr:cNvPr>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0" name="フローチャート: 判断 699">
          <a:extLst>
            <a:ext uri="{FF2B5EF4-FFF2-40B4-BE49-F238E27FC236}">
              <a16:creationId xmlns:a16="http://schemas.microsoft.com/office/drawing/2014/main" id="{399CD19F-B1BB-456B-B4E9-A7786ACB8B5E}"/>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1" name="フローチャート: 判断 700">
          <a:extLst>
            <a:ext uri="{FF2B5EF4-FFF2-40B4-BE49-F238E27FC236}">
              <a16:creationId xmlns:a16="http://schemas.microsoft.com/office/drawing/2014/main" id="{5393BCFC-ED8C-4846-84DE-5C277E9BC3FD}"/>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864CC76F-1ACC-4AE1-A861-124FDFCDF79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5E68EE29-A3F3-46C3-A682-662AC0EA081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FF6BF23E-B9DD-4C28-AED1-6032580DE64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4D4F994B-1C6A-443D-84A7-DA6DBEE04D9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5FF6C76A-FCAC-4EF2-BB00-72D2D1FD9D0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136978</xdr:rowOff>
    </xdr:from>
    <xdr:to>
      <xdr:col>116</xdr:col>
      <xdr:colOff>114300</xdr:colOff>
      <xdr:row>64</xdr:row>
      <xdr:rowOff>67128</xdr:rowOff>
    </xdr:to>
    <xdr:sp macro="" textlink="">
      <xdr:nvSpPr>
        <xdr:cNvPr id="707" name="楕円 706">
          <a:extLst>
            <a:ext uri="{FF2B5EF4-FFF2-40B4-BE49-F238E27FC236}">
              <a16:creationId xmlns:a16="http://schemas.microsoft.com/office/drawing/2014/main" id="{1B1BA6F7-99BB-4259-88FA-4CD9E9CD6A75}"/>
            </a:ext>
          </a:extLst>
        </xdr:cNvPr>
        <xdr:cNvSpPr/>
      </xdr:nvSpPr>
      <xdr:spPr>
        <a:xfrm>
          <a:off x="22110700" y="1093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51905</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1E35ED7C-318A-4FEE-8CDD-AAC84E8DE83B}"/>
            </a:ext>
          </a:extLst>
        </xdr:cNvPr>
        <xdr:cNvSpPr txBox="1"/>
      </xdr:nvSpPr>
      <xdr:spPr>
        <a:xfrm>
          <a:off x="22199600" y="1085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136978</xdr:rowOff>
    </xdr:from>
    <xdr:to>
      <xdr:col>112</xdr:col>
      <xdr:colOff>38100</xdr:colOff>
      <xdr:row>64</xdr:row>
      <xdr:rowOff>67128</xdr:rowOff>
    </xdr:to>
    <xdr:sp macro="" textlink="">
      <xdr:nvSpPr>
        <xdr:cNvPr id="709" name="楕円 708">
          <a:extLst>
            <a:ext uri="{FF2B5EF4-FFF2-40B4-BE49-F238E27FC236}">
              <a16:creationId xmlns:a16="http://schemas.microsoft.com/office/drawing/2014/main" id="{B91AE5D4-7DDE-4E51-B00E-E2A008E38702}"/>
            </a:ext>
          </a:extLst>
        </xdr:cNvPr>
        <xdr:cNvSpPr/>
      </xdr:nvSpPr>
      <xdr:spPr>
        <a:xfrm>
          <a:off x="21272500" y="1093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16328</xdr:rowOff>
    </xdr:from>
    <xdr:to>
      <xdr:col>116</xdr:col>
      <xdr:colOff>63500</xdr:colOff>
      <xdr:row>64</xdr:row>
      <xdr:rowOff>16328</xdr:rowOff>
    </xdr:to>
    <xdr:cxnSp macro="">
      <xdr:nvCxnSpPr>
        <xdr:cNvPr id="710" name="直線コネクタ 709">
          <a:extLst>
            <a:ext uri="{FF2B5EF4-FFF2-40B4-BE49-F238E27FC236}">
              <a16:creationId xmlns:a16="http://schemas.microsoft.com/office/drawing/2014/main" id="{EA3EA99E-FCDB-40D1-A3C7-F96C048A93EA}"/>
            </a:ext>
          </a:extLst>
        </xdr:cNvPr>
        <xdr:cNvCxnSpPr/>
      </xdr:nvCxnSpPr>
      <xdr:spPr>
        <a:xfrm>
          <a:off x="21323300" y="109891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136978</xdr:rowOff>
    </xdr:from>
    <xdr:to>
      <xdr:col>107</xdr:col>
      <xdr:colOff>101600</xdr:colOff>
      <xdr:row>64</xdr:row>
      <xdr:rowOff>67128</xdr:rowOff>
    </xdr:to>
    <xdr:sp macro="" textlink="">
      <xdr:nvSpPr>
        <xdr:cNvPr id="711" name="楕円 710">
          <a:extLst>
            <a:ext uri="{FF2B5EF4-FFF2-40B4-BE49-F238E27FC236}">
              <a16:creationId xmlns:a16="http://schemas.microsoft.com/office/drawing/2014/main" id="{484E51AE-5B86-479A-B66D-4E0640C90078}"/>
            </a:ext>
          </a:extLst>
        </xdr:cNvPr>
        <xdr:cNvSpPr/>
      </xdr:nvSpPr>
      <xdr:spPr>
        <a:xfrm>
          <a:off x="20383500" y="1093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16328</xdr:rowOff>
    </xdr:from>
    <xdr:to>
      <xdr:col>111</xdr:col>
      <xdr:colOff>177800</xdr:colOff>
      <xdr:row>64</xdr:row>
      <xdr:rowOff>16328</xdr:rowOff>
    </xdr:to>
    <xdr:cxnSp macro="">
      <xdr:nvCxnSpPr>
        <xdr:cNvPr id="712" name="直線コネクタ 711">
          <a:extLst>
            <a:ext uri="{FF2B5EF4-FFF2-40B4-BE49-F238E27FC236}">
              <a16:creationId xmlns:a16="http://schemas.microsoft.com/office/drawing/2014/main" id="{E889690D-D2D5-4953-992F-1E687ACF672C}"/>
            </a:ext>
          </a:extLst>
        </xdr:cNvPr>
        <xdr:cNvCxnSpPr/>
      </xdr:nvCxnSpPr>
      <xdr:spPr>
        <a:xfrm>
          <a:off x="20434300" y="10989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153307</xdr:rowOff>
    </xdr:from>
    <xdr:to>
      <xdr:col>102</xdr:col>
      <xdr:colOff>165100</xdr:colOff>
      <xdr:row>64</xdr:row>
      <xdr:rowOff>83457</xdr:rowOff>
    </xdr:to>
    <xdr:sp macro="" textlink="">
      <xdr:nvSpPr>
        <xdr:cNvPr id="713" name="楕円 712">
          <a:extLst>
            <a:ext uri="{FF2B5EF4-FFF2-40B4-BE49-F238E27FC236}">
              <a16:creationId xmlns:a16="http://schemas.microsoft.com/office/drawing/2014/main" id="{B5BA838B-131D-4A61-A470-3F50478C5ACE}"/>
            </a:ext>
          </a:extLst>
        </xdr:cNvPr>
        <xdr:cNvSpPr/>
      </xdr:nvSpPr>
      <xdr:spPr>
        <a:xfrm>
          <a:off x="19494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16328</xdr:rowOff>
    </xdr:from>
    <xdr:to>
      <xdr:col>107</xdr:col>
      <xdr:colOff>50800</xdr:colOff>
      <xdr:row>64</xdr:row>
      <xdr:rowOff>32657</xdr:rowOff>
    </xdr:to>
    <xdr:cxnSp macro="">
      <xdr:nvCxnSpPr>
        <xdr:cNvPr id="714" name="直線コネクタ 713">
          <a:extLst>
            <a:ext uri="{FF2B5EF4-FFF2-40B4-BE49-F238E27FC236}">
              <a16:creationId xmlns:a16="http://schemas.microsoft.com/office/drawing/2014/main" id="{B768575E-E964-4C3C-8342-828C351AB356}"/>
            </a:ext>
          </a:extLst>
        </xdr:cNvPr>
        <xdr:cNvCxnSpPr/>
      </xdr:nvCxnSpPr>
      <xdr:spPr>
        <a:xfrm flipV="1">
          <a:off x="19545300" y="109891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153307</xdr:rowOff>
    </xdr:from>
    <xdr:to>
      <xdr:col>98</xdr:col>
      <xdr:colOff>38100</xdr:colOff>
      <xdr:row>64</xdr:row>
      <xdr:rowOff>83457</xdr:rowOff>
    </xdr:to>
    <xdr:sp macro="" textlink="">
      <xdr:nvSpPr>
        <xdr:cNvPr id="715" name="楕円 714">
          <a:extLst>
            <a:ext uri="{FF2B5EF4-FFF2-40B4-BE49-F238E27FC236}">
              <a16:creationId xmlns:a16="http://schemas.microsoft.com/office/drawing/2014/main" id="{12902D5B-B7F5-4D95-A740-FD073454B923}"/>
            </a:ext>
          </a:extLst>
        </xdr:cNvPr>
        <xdr:cNvSpPr/>
      </xdr:nvSpPr>
      <xdr:spPr>
        <a:xfrm>
          <a:off x="18605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32657</xdr:rowOff>
    </xdr:from>
    <xdr:to>
      <xdr:col>102</xdr:col>
      <xdr:colOff>114300</xdr:colOff>
      <xdr:row>64</xdr:row>
      <xdr:rowOff>32657</xdr:rowOff>
    </xdr:to>
    <xdr:cxnSp macro="">
      <xdr:nvCxnSpPr>
        <xdr:cNvPr id="716" name="直線コネクタ 715">
          <a:extLst>
            <a:ext uri="{FF2B5EF4-FFF2-40B4-BE49-F238E27FC236}">
              <a16:creationId xmlns:a16="http://schemas.microsoft.com/office/drawing/2014/main" id="{432A8754-9155-4B6A-B9BF-8FDB9A205C9D}"/>
            </a:ext>
          </a:extLst>
        </xdr:cNvPr>
        <xdr:cNvCxnSpPr/>
      </xdr:nvCxnSpPr>
      <xdr:spPr>
        <a:xfrm>
          <a:off x="18656300" y="1100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17" name="n_1aveValue【保健センター・保健所】&#10;一人当たり面積">
          <a:extLst>
            <a:ext uri="{FF2B5EF4-FFF2-40B4-BE49-F238E27FC236}">
              <a16:creationId xmlns:a16="http://schemas.microsoft.com/office/drawing/2014/main" id="{059362CE-9E1F-40EF-8446-9389643A465F}"/>
            </a:ext>
          </a:extLst>
        </xdr:cNvPr>
        <xdr:cNvSpPr txBox="1"/>
      </xdr:nvSpPr>
      <xdr:spPr>
        <a:xfrm>
          <a:off x="210757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18" name="n_2aveValue【保健センター・保健所】&#10;一人当たり面積">
          <a:extLst>
            <a:ext uri="{FF2B5EF4-FFF2-40B4-BE49-F238E27FC236}">
              <a16:creationId xmlns:a16="http://schemas.microsoft.com/office/drawing/2014/main" id="{909F288E-CCC3-4150-8645-D6A015285556}"/>
            </a:ext>
          </a:extLst>
        </xdr:cNvPr>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19" name="n_3aveValue【保健センター・保健所】&#10;一人当たり面積">
          <a:extLst>
            <a:ext uri="{FF2B5EF4-FFF2-40B4-BE49-F238E27FC236}">
              <a16:creationId xmlns:a16="http://schemas.microsoft.com/office/drawing/2014/main" id="{68613AB9-7261-4C27-B9F9-CB6EE5560FF0}"/>
            </a:ext>
          </a:extLst>
        </xdr:cNvPr>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20" name="n_4aveValue【保健センター・保健所】&#10;一人当たり面積">
          <a:extLst>
            <a:ext uri="{FF2B5EF4-FFF2-40B4-BE49-F238E27FC236}">
              <a16:creationId xmlns:a16="http://schemas.microsoft.com/office/drawing/2014/main" id="{D9A78010-2458-46C3-B593-9FA746624483}"/>
            </a:ext>
          </a:extLst>
        </xdr:cNvPr>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58255</xdr:rowOff>
    </xdr:from>
    <xdr:ext cx="469744" cy="259045"/>
    <xdr:sp macro="" textlink="">
      <xdr:nvSpPr>
        <xdr:cNvPr id="721" name="n_1mainValue【保健センター・保健所】&#10;一人当たり面積">
          <a:extLst>
            <a:ext uri="{FF2B5EF4-FFF2-40B4-BE49-F238E27FC236}">
              <a16:creationId xmlns:a16="http://schemas.microsoft.com/office/drawing/2014/main" id="{82EB4B5A-A1F6-4AB1-AFD1-BF6391C9BD3E}"/>
            </a:ext>
          </a:extLst>
        </xdr:cNvPr>
        <xdr:cNvSpPr txBox="1"/>
      </xdr:nvSpPr>
      <xdr:spPr>
        <a:xfrm>
          <a:off x="21075727"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58255</xdr:rowOff>
    </xdr:from>
    <xdr:ext cx="469744" cy="259045"/>
    <xdr:sp macro="" textlink="">
      <xdr:nvSpPr>
        <xdr:cNvPr id="722" name="n_2mainValue【保健センター・保健所】&#10;一人当たり面積">
          <a:extLst>
            <a:ext uri="{FF2B5EF4-FFF2-40B4-BE49-F238E27FC236}">
              <a16:creationId xmlns:a16="http://schemas.microsoft.com/office/drawing/2014/main" id="{85F05F74-0EF4-42B5-8D7A-59F1B808BE9B}"/>
            </a:ext>
          </a:extLst>
        </xdr:cNvPr>
        <xdr:cNvSpPr txBox="1"/>
      </xdr:nvSpPr>
      <xdr:spPr>
        <a:xfrm>
          <a:off x="20199427"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74584</xdr:rowOff>
    </xdr:from>
    <xdr:ext cx="469744" cy="259045"/>
    <xdr:sp macro="" textlink="">
      <xdr:nvSpPr>
        <xdr:cNvPr id="723" name="n_3mainValue【保健センター・保健所】&#10;一人当たり面積">
          <a:extLst>
            <a:ext uri="{FF2B5EF4-FFF2-40B4-BE49-F238E27FC236}">
              <a16:creationId xmlns:a16="http://schemas.microsoft.com/office/drawing/2014/main" id="{8B69F752-E7EF-40BE-A1D3-05A01D9A06E6}"/>
            </a:ext>
          </a:extLst>
        </xdr:cNvPr>
        <xdr:cNvSpPr txBox="1"/>
      </xdr:nvSpPr>
      <xdr:spPr>
        <a:xfrm>
          <a:off x="193104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74584</xdr:rowOff>
    </xdr:from>
    <xdr:ext cx="469744" cy="259045"/>
    <xdr:sp macro="" textlink="">
      <xdr:nvSpPr>
        <xdr:cNvPr id="724" name="n_4mainValue【保健センター・保健所】&#10;一人当たり面積">
          <a:extLst>
            <a:ext uri="{FF2B5EF4-FFF2-40B4-BE49-F238E27FC236}">
              <a16:creationId xmlns:a16="http://schemas.microsoft.com/office/drawing/2014/main" id="{27EBB9BE-1980-4CC7-B43F-4B95F9E80D4B}"/>
            </a:ext>
          </a:extLst>
        </xdr:cNvPr>
        <xdr:cNvSpPr txBox="1"/>
      </xdr:nvSpPr>
      <xdr:spPr>
        <a:xfrm>
          <a:off x="184214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294DC4C9-D616-47BA-A3E9-82B2D415BCA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4484BEF3-BDD5-46E5-A69E-E78BAC32200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98D621A3-730B-4399-9498-8BBD89F1DE4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85A71AA3-29A0-450E-817C-905B6FF92A6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7F26201D-A306-44DF-9BA4-08D6A113491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0B67528E-E8DD-498F-9834-73154B6213C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A88027A4-BF62-4C62-AD00-89B1C8F8746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B1DFD873-50FE-40D0-A0B3-3CA4B4D270B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1CFB1BF3-915A-4634-B9B8-E9F506DC9C3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A48214C8-36DF-400B-AA5A-15EACD7D2C7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483CDA1B-310F-4F9D-B298-AB3F64CC696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E9771991-CF74-4675-9248-1E506D2BB9A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E9244837-7262-4D6C-BA00-BF7E9738347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FC6D0AF8-291F-4415-9736-4FC6474306F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2B586B62-CDEC-4128-B75E-81A12CBDEC8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5F09C173-FD4E-4D16-8BB2-895D4ACA2FB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71EE577C-DB39-40E7-97DD-02F60B97C51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1EC13EEE-3578-4D09-8858-A37F693E202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5F404135-783F-449C-ADBC-EDF74D0CDE1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7D554465-2640-4606-AA06-84363F02541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06189F82-32D8-4B58-955F-6C5A2DD821E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1664D65D-4640-453A-B349-521D0B4D27B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9979FC8A-F8B4-4BFF-A196-12F02E7F621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E086FDC4-9659-4FB0-AD2B-12CF1412F94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749" name="直線コネクタ 748">
          <a:extLst>
            <a:ext uri="{FF2B5EF4-FFF2-40B4-BE49-F238E27FC236}">
              <a16:creationId xmlns:a16="http://schemas.microsoft.com/office/drawing/2014/main" id="{1E69AE43-53F5-4A12-844A-757921757F26}"/>
            </a:ext>
          </a:extLst>
        </xdr:cNvPr>
        <xdr:cNvCxnSpPr/>
      </xdr:nvCxnSpPr>
      <xdr:spPr>
        <a:xfrm flipV="1">
          <a:off x="16318864" y="13338811"/>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32E1C579-8589-46B3-96ED-D0128DAB7246}"/>
            </a:ext>
          </a:extLst>
        </xdr:cNvPr>
        <xdr:cNvSpPr txBox="1"/>
      </xdr:nvSpPr>
      <xdr:spPr>
        <a:xfrm>
          <a:off x="16357600"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751" name="直線コネクタ 750">
          <a:extLst>
            <a:ext uri="{FF2B5EF4-FFF2-40B4-BE49-F238E27FC236}">
              <a16:creationId xmlns:a16="http://schemas.microsoft.com/office/drawing/2014/main" id="{098975BD-441B-4B53-A200-D1DF2A237AC5}"/>
            </a:ext>
          </a:extLst>
        </xdr:cNvPr>
        <xdr:cNvCxnSpPr/>
      </xdr:nvCxnSpPr>
      <xdr:spPr>
        <a:xfrm>
          <a:off x="16230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612B2DEC-79E6-49E0-8A78-C04CC5499765}"/>
            </a:ext>
          </a:extLst>
        </xdr:cNvPr>
        <xdr:cNvSpPr txBox="1"/>
      </xdr:nvSpPr>
      <xdr:spPr>
        <a:xfrm>
          <a:off x="16357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753" name="直線コネクタ 752">
          <a:extLst>
            <a:ext uri="{FF2B5EF4-FFF2-40B4-BE49-F238E27FC236}">
              <a16:creationId xmlns:a16="http://schemas.microsoft.com/office/drawing/2014/main" id="{6D4DAECB-83E5-4584-981E-8F203EF2D3A0}"/>
            </a:ext>
          </a:extLst>
        </xdr:cNvPr>
        <xdr:cNvCxnSpPr/>
      </xdr:nvCxnSpPr>
      <xdr:spPr>
        <a:xfrm>
          <a:off x="16230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10177</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C4592234-187F-4D70-B47D-723A46D6D279}"/>
            </a:ext>
          </a:extLst>
        </xdr:cNvPr>
        <xdr:cNvSpPr txBox="1"/>
      </xdr:nvSpPr>
      <xdr:spPr>
        <a:xfrm>
          <a:off x="16357600" y="1389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755" name="フローチャート: 判断 754">
          <a:extLst>
            <a:ext uri="{FF2B5EF4-FFF2-40B4-BE49-F238E27FC236}">
              <a16:creationId xmlns:a16="http://schemas.microsoft.com/office/drawing/2014/main" id="{1A8DBAA1-3ED6-4C6E-9185-D817783E18C5}"/>
            </a:ext>
          </a:extLst>
        </xdr:cNvPr>
        <xdr:cNvSpPr/>
      </xdr:nvSpPr>
      <xdr:spPr>
        <a:xfrm>
          <a:off x="16268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6" name="フローチャート: 判断 755">
          <a:extLst>
            <a:ext uri="{FF2B5EF4-FFF2-40B4-BE49-F238E27FC236}">
              <a16:creationId xmlns:a16="http://schemas.microsoft.com/office/drawing/2014/main" id="{E352DF66-4F06-474C-8541-A71E92873179}"/>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7" name="フローチャート: 判断 756">
          <a:extLst>
            <a:ext uri="{FF2B5EF4-FFF2-40B4-BE49-F238E27FC236}">
              <a16:creationId xmlns:a16="http://schemas.microsoft.com/office/drawing/2014/main" id="{AB4AF383-1324-42FE-8D1B-501314ABEDF4}"/>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758" name="フローチャート: 判断 757">
          <a:extLst>
            <a:ext uri="{FF2B5EF4-FFF2-40B4-BE49-F238E27FC236}">
              <a16:creationId xmlns:a16="http://schemas.microsoft.com/office/drawing/2014/main" id="{FC3E723B-D5C8-41A4-8DF9-EA65CE3C0EB7}"/>
            </a:ext>
          </a:extLst>
        </xdr:cNvPr>
        <xdr:cNvSpPr/>
      </xdr:nvSpPr>
      <xdr:spPr>
        <a:xfrm>
          <a:off x="13652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759" name="フローチャート: 判断 758">
          <a:extLst>
            <a:ext uri="{FF2B5EF4-FFF2-40B4-BE49-F238E27FC236}">
              <a16:creationId xmlns:a16="http://schemas.microsoft.com/office/drawing/2014/main" id="{C92DAB69-8CE8-4CE4-97FC-494485863571}"/>
            </a:ext>
          </a:extLst>
        </xdr:cNvPr>
        <xdr:cNvSpPr/>
      </xdr:nvSpPr>
      <xdr:spPr>
        <a:xfrm>
          <a:off x="12763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DC4D6551-2F46-44AF-BF10-93454F44D0B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59EEC9A7-C2A3-4506-A420-A4F51C2AF03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CFBF9FA5-F9CE-4CE7-B2B4-7CD2AD1D886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511527CD-18A7-47A8-9C22-6247EC48215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DB838CA-8073-48A4-B85B-D9D0EDF0BC1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128270</xdr:rowOff>
    </xdr:from>
    <xdr:to>
      <xdr:col>85</xdr:col>
      <xdr:colOff>177800</xdr:colOff>
      <xdr:row>85</xdr:row>
      <xdr:rowOff>58420</xdr:rowOff>
    </xdr:to>
    <xdr:sp macro="" textlink="">
      <xdr:nvSpPr>
        <xdr:cNvPr id="765" name="楕円 764">
          <a:extLst>
            <a:ext uri="{FF2B5EF4-FFF2-40B4-BE49-F238E27FC236}">
              <a16:creationId xmlns:a16="http://schemas.microsoft.com/office/drawing/2014/main" id="{75FF3D38-A409-4309-AEDA-8E345964941C}"/>
            </a:ext>
          </a:extLst>
        </xdr:cNvPr>
        <xdr:cNvSpPr/>
      </xdr:nvSpPr>
      <xdr:spPr>
        <a:xfrm>
          <a:off x="162687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106697</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3F2C0982-8BE9-4BCB-8022-01D34C7D0493}"/>
            </a:ext>
          </a:extLst>
        </xdr:cNvPr>
        <xdr:cNvSpPr txBox="1"/>
      </xdr:nvSpPr>
      <xdr:spPr>
        <a:xfrm>
          <a:off x="16357600" y="1450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82550</xdr:rowOff>
    </xdr:from>
    <xdr:to>
      <xdr:col>81</xdr:col>
      <xdr:colOff>101600</xdr:colOff>
      <xdr:row>85</xdr:row>
      <xdr:rowOff>12700</xdr:rowOff>
    </xdr:to>
    <xdr:sp macro="" textlink="">
      <xdr:nvSpPr>
        <xdr:cNvPr id="767" name="楕円 766">
          <a:extLst>
            <a:ext uri="{FF2B5EF4-FFF2-40B4-BE49-F238E27FC236}">
              <a16:creationId xmlns:a16="http://schemas.microsoft.com/office/drawing/2014/main" id="{88CFE5D7-B8BC-40A2-A4D2-89D6318BBBC4}"/>
            </a:ext>
          </a:extLst>
        </xdr:cNvPr>
        <xdr:cNvSpPr/>
      </xdr:nvSpPr>
      <xdr:spPr>
        <a:xfrm>
          <a:off x="15430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133350</xdr:rowOff>
    </xdr:from>
    <xdr:to>
      <xdr:col>85</xdr:col>
      <xdr:colOff>127000</xdr:colOff>
      <xdr:row>85</xdr:row>
      <xdr:rowOff>7620</xdr:rowOff>
    </xdr:to>
    <xdr:cxnSp macro="">
      <xdr:nvCxnSpPr>
        <xdr:cNvPr id="768" name="直線コネクタ 767">
          <a:extLst>
            <a:ext uri="{FF2B5EF4-FFF2-40B4-BE49-F238E27FC236}">
              <a16:creationId xmlns:a16="http://schemas.microsoft.com/office/drawing/2014/main" id="{1C857BB9-9932-4BED-B6E6-724492BC3335}"/>
            </a:ext>
          </a:extLst>
        </xdr:cNvPr>
        <xdr:cNvCxnSpPr/>
      </xdr:nvCxnSpPr>
      <xdr:spPr>
        <a:xfrm>
          <a:off x="15481300" y="145351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15875</xdr:rowOff>
    </xdr:from>
    <xdr:to>
      <xdr:col>76</xdr:col>
      <xdr:colOff>165100</xdr:colOff>
      <xdr:row>84</xdr:row>
      <xdr:rowOff>117475</xdr:rowOff>
    </xdr:to>
    <xdr:sp macro="" textlink="">
      <xdr:nvSpPr>
        <xdr:cNvPr id="769" name="楕円 768">
          <a:extLst>
            <a:ext uri="{FF2B5EF4-FFF2-40B4-BE49-F238E27FC236}">
              <a16:creationId xmlns:a16="http://schemas.microsoft.com/office/drawing/2014/main" id="{39898BB5-E08D-4550-B892-735F0A2D181B}"/>
            </a:ext>
          </a:extLst>
        </xdr:cNvPr>
        <xdr:cNvSpPr/>
      </xdr:nvSpPr>
      <xdr:spPr>
        <a:xfrm>
          <a:off x="14541500" y="1441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66675</xdr:rowOff>
    </xdr:from>
    <xdr:to>
      <xdr:col>81</xdr:col>
      <xdr:colOff>50800</xdr:colOff>
      <xdr:row>84</xdr:row>
      <xdr:rowOff>133350</xdr:rowOff>
    </xdr:to>
    <xdr:cxnSp macro="">
      <xdr:nvCxnSpPr>
        <xdr:cNvPr id="770" name="直線コネクタ 769">
          <a:extLst>
            <a:ext uri="{FF2B5EF4-FFF2-40B4-BE49-F238E27FC236}">
              <a16:creationId xmlns:a16="http://schemas.microsoft.com/office/drawing/2014/main" id="{68705CBF-8C63-4EB8-863E-31A01A40D223}"/>
            </a:ext>
          </a:extLst>
        </xdr:cNvPr>
        <xdr:cNvCxnSpPr/>
      </xdr:nvCxnSpPr>
      <xdr:spPr>
        <a:xfrm>
          <a:off x="14592300" y="144684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156845</xdr:rowOff>
    </xdr:from>
    <xdr:to>
      <xdr:col>72</xdr:col>
      <xdr:colOff>38100</xdr:colOff>
      <xdr:row>84</xdr:row>
      <xdr:rowOff>86995</xdr:rowOff>
    </xdr:to>
    <xdr:sp macro="" textlink="">
      <xdr:nvSpPr>
        <xdr:cNvPr id="771" name="楕円 770">
          <a:extLst>
            <a:ext uri="{FF2B5EF4-FFF2-40B4-BE49-F238E27FC236}">
              <a16:creationId xmlns:a16="http://schemas.microsoft.com/office/drawing/2014/main" id="{51599604-63F6-4FCE-9075-8AA10AA5E3F1}"/>
            </a:ext>
          </a:extLst>
        </xdr:cNvPr>
        <xdr:cNvSpPr/>
      </xdr:nvSpPr>
      <xdr:spPr>
        <a:xfrm>
          <a:off x="13652500" y="143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36195</xdr:rowOff>
    </xdr:from>
    <xdr:to>
      <xdr:col>76</xdr:col>
      <xdr:colOff>114300</xdr:colOff>
      <xdr:row>84</xdr:row>
      <xdr:rowOff>66675</xdr:rowOff>
    </xdr:to>
    <xdr:cxnSp macro="">
      <xdr:nvCxnSpPr>
        <xdr:cNvPr id="772" name="直線コネクタ 771">
          <a:extLst>
            <a:ext uri="{FF2B5EF4-FFF2-40B4-BE49-F238E27FC236}">
              <a16:creationId xmlns:a16="http://schemas.microsoft.com/office/drawing/2014/main" id="{504F451C-BEB5-4EEC-A280-425FA05244DC}"/>
            </a:ext>
          </a:extLst>
        </xdr:cNvPr>
        <xdr:cNvCxnSpPr/>
      </xdr:nvCxnSpPr>
      <xdr:spPr>
        <a:xfrm>
          <a:off x="13703300" y="144379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107314</xdr:rowOff>
    </xdr:from>
    <xdr:to>
      <xdr:col>67</xdr:col>
      <xdr:colOff>101600</xdr:colOff>
      <xdr:row>84</xdr:row>
      <xdr:rowOff>37464</xdr:rowOff>
    </xdr:to>
    <xdr:sp macro="" textlink="">
      <xdr:nvSpPr>
        <xdr:cNvPr id="773" name="楕円 772">
          <a:extLst>
            <a:ext uri="{FF2B5EF4-FFF2-40B4-BE49-F238E27FC236}">
              <a16:creationId xmlns:a16="http://schemas.microsoft.com/office/drawing/2014/main" id="{B3D6E76F-7F80-409D-A694-8C00F8D46617}"/>
            </a:ext>
          </a:extLst>
        </xdr:cNvPr>
        <xdr:cNvSpPr/>
      </xdr:nvSpPr>
      <xdr:spPr>
        <a:xfrm>
          <a:off x="12763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158114</xdr:rowOff>
    </xdr:from>
    <xdr:to>
      <xdr:col>71</xdr:col>
      <xdr:colOff>177800</xdr:colOff>
      <xdr:row>84</xdr:row>
      <xdr:rowOff>36195</xdr:rowOff>
    </xdr:to>
    <xdr:cxnSp macro="">
      <xdr:nvCxnSpPr>
        <xdr:cNvPr id="774" name="直線コネクタ 773">
          <a:extLst>
            <a:ext uri="{FF2B5EF4-FFF2-40B4-BE49-F238E27FC236}">
              <a16:creationId xmlns:a16="http://schemas.microsoft.com/office/drawing/2014/main" id="{FE56C646-2767-4A81-972C-866B6ECAA302}"/>
            </a:ext>
          </a:extLst>
        </xdr:cNvPr>
        <xdr:cNvCxnSpPr/>
      </xdr:nvCxnSpPr>
      <xdr:spPr>
        <a:xfrm>
          <a:off x="12814300" y="14388464"/>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775" name="n_1aveValue【消防施設】&#10;有形固定資産減価償却率">
          <a:extLst>
            <a:ext uri="{FF2B5EF4-FFF2-40B4-BE49-F238E27FC236}">
              <a16:creationId xmlns:a16="http://schemas.microsoft.com/office/drawing/2014/main" id="{C2FD3C56-0E9A-48CE-86AE-FF8EB4173FFA}"/>
            </a:ext>
          </a:extLst>
        </xdr:cNvPr>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776" name="n_2aveValue【消防施設】&#10;有形固定資産減価償却率">
          <a:extLst>
            <a:ext uri="{FF2B5EF4-FFF2-40B4-BE49-F238E27FC236}">
              <a16:creationId xmlns:a16="http://schemas.microsoft.com/office/drawing/2014/main" id="{F3755386-2FC1-4D38-94F0-58D0883069A4}"/>
            </a:ext>
          </a:extLst>
        </xdr:cNvPr>
        <xdr:cNvSpPr txBox="1"/>
      </xdr:nvSpPr>
      <xdr:spPr>
        <a:xfrm>
          <a:off x="14389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36847</xdr:rowOff>
    </xdr:from>
    <xdr:ext cx="405111" cy="259045"/>
    <xdr:sp macro="" textlink="">
      <xdr:nvSpPr>
        <xdr:cNvPr id="777" name="n_3aveValue【消防施設】&#10;有形固定資産減価償却率">
          <a:extLst>
            <a:ext uri="{FF2B5EF4-FFF2-40B4-BE49-F238E27FC236}">
              <a16:creationId xmlns:a16="http://schemas.microsoft.com/office/drawing/2014/main" id="{FDD839E5-BDA1-4DF7-93E5-367F3392A2D6}"/>
            </a:ext>
          </a:extLst>
        </xdr:cNvPr>
        <xdr:cNvSpPr txBox="1"/>
      </xdr:nvSpPr>
      <xdr:spPr>
        <a:xfrm>
          <a:off x="13500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168291</xdr:rowOff>
    </xdr:from>
    <xdr:ext cx="405111" cy="259045"/>
    <xdr:sp macro="" textlink="">
      <xdr:nvSpPr>
        <xdr:cNvPr id="778" name="n_4aveValue【消防施設】&#10;有形固定資産減価償却率">
          <a:extLst>
            <a:ext uri="{FF2B5EF4-FFF2-40B4-BE49-F238E27FC236}">
              <a16:creationId xmlns:a16="http://schemas.microsoft.com/office/drawing/2014/main" id="{7E753C98-6A71-478A-BF00-C46D50A6BE65}"/>
            </a:ext>
          </a:extLst>
        </xdr:cNvPr>
        <xdr:cNvSpPr txBox="1"/>
      </xdr:nvSpPr>
      <xdr:spPr>
        <a:xfrm>
          <a:off x="12611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3827</xdr:rowOff>
    </xdr:from>
    <xdr:ext cx="405111" cy="259045"/>
    <xdr:sp macro="" textlink="">
      <xdr:nvSpPr>
        <xdr:cNvPr id="779" name="n_1mainValue【消防施設】&#10;有形固定資産減価償却率">
          <a:extLst>
            <a:ext uri="{FF2B5EF4-FFF2-40B4-BE49-F238E27FC236}">
              <a16:creationId xmlns:a16="http://schemas.microsoft.com/office/drawing/2014/main" id="{3C7E0BFD-4D45-4F48-8AD9-A64CF1B7DD92}"/>
            </a:ext>
          </a:extLst>
        </xdr:cNvPr>
        <xdr:cNvSpPr txBox="1"/>
      </xdr:nvSpPr>
      <xdr:spPr>
        <a:xfrm>
          <a:off x="15266044" y="1457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108602</xdr:rowOff>
    </xdr:from>
    <xdr:ext cx="405111" cy="259045"/>
    <xdr:sp macro="" textlink="">
      <xdr:nvSpPr>
        <xdr:cNvPr id="780" name="n_2mainValue【消防施設】&#10;有形固定資産減価償却率">
          <a:extLst>
            <a:ext uri="{FF2B5EF4-FFF2-40B4-BE49-F238E27FC236}">
              <a16:creationId xmlns:a16="http://schemas.microsoft.com/office/drawing/2014/main" id="{EDFE41DF-1B9B-4335-8E66-EE92E85E6644}"/>
            </a:ext>
          </a:extLst>
        </xdr:cNvPr>
        <xdr:cNvSpPr txBox="1"/>
      </xdr:nvSpPr>
      <xdr:spPr>
        <a:xfrm>
          <a:off x="14389744" y="1451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78122</xdr:rowOff>
    </xdr:from>
    <xdr:ext cx="405111" cy="259045"/>
    <xdr:sp macro="" textlink="">
      <xdr:nvSpPr>
        <xdr:cNvPr id="781" name="n_3mainValue【消防施設】&#10;有形固定資産減価償却率">
          <a:extLst>
            <a:ext uri="{FF2B5EF4-FFF2-40B4-BE49-F238E27FC236}">
              <a16:creationId xmlns:a16="http://schemas.microsoft.com/office/drawing/2014/main" id="{B9D5F261-789F-4F0E-B731-0D95912DAD8F}"/>
            </a:ext>
          </a:extLst>
        </xdr:cNvPr>
        <xdr:cNvSpPr txBox="1"/>
      </xdr:nvSpPr>
      <xdr:spPr>
        <a:xfrm>
          <a:off x="13500744" y="1447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28591</xdr:rowOff>
    </xdr:from>
    <xdr:ext cx="405111" cy="259045"/>
    <xdr:sp macro="" textlink="">
      <xdr:nvSpPr>
        <xdr:cNvPr id="782" name="n_4mainValue【消防施設】&#10;有形固定資産減価償却率">
          <a:extLst>
            <a:ext uri="{FF2B5EF4-FFF2-40B4-BE49-F238E27FC236}">
              <a16:creationId xmlns:a16="http://schemas.microsoft.com/office/drawing/2014/main" id="{763FCB45-846D-48CD-A664-76CD9A6FF3F3}"/>
            </a:ext>
          </a:extLst>
        </xdr:cNvPr>
        <xdr:cNvSpPr txBox="1"/>
      </xdr:nvSpPr>
      <xdr:spPr>
        <a:xfrm>
          <a:off x="126117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813B3E82-4209-4A22-8ADA-AF5AEC12F33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976C7605-F0A4-4BA8-AC53-FF78A9FC568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B55EF547-5EAB-4CB0-9B08-E40F3297CB3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718FFD7F-15A9-4C2A-B3B2-7A98BD8322D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0B50B783-81F9-4BD5-B701-0218EDF42E3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CB28D600-57BF-45F4-832F-A8F5BED760E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328C2EB6-392F-4E89-A5CA-DC11B75448C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846AA5C3-DEAB-4452-81EF-D01A2C5BD02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57B60E79-A6A7-49CE-9204-21E270804D5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7591A396-208B-4BC0-8064-0E287D979BC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2413B677-49D6-4F79-AAE2-6E28A506911F}"/>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0D06A43C-7253-4217-B686-8954C421A9A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F97DD661-ED2E-4203-8B96-D0BA130C67C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id="{1D9330D2-76FC-4D8F-89AC-F70FDAD5CE62}"/>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8071F83D-1802-44F8-9F10-616557255B5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id="{BC1C9945-BBC9-4D18-922B-2D99481CF3C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EDF2650F-C0E9-481E-9CA3-89634F4A546F}"/>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id="{0693681D-FC77-42CF-88EF-A1C261C4E23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A48A5F0C-39C0-4AAF-89DD-B4506B483DF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id="{68E434AF-E3E0-456A-B5AD-9118C59A2137}"/>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6EE2163F-F117-43C9-B9C1-2541FB53A0B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8A30E8C4-FF42-4864-AA29-7A214E4CED7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5A5CC5DB-AE6B-4FF2-8716-CBE68C23468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6" name="直線コネクタ 805">
          <a:extLst>
            <a:ext uri="{FF2B5EF4-FFF2-40B4-BE49-F238E27FC236}">
              <a16:creationId xmlns:a16="http://schemas.microsoft.com/office/drawing/2014/main" id="{176447FE-55BC-4F62-8173-CB7C24D88958}"/>
            </a:ext>
          </a:extLst>
        </xdr:cNvPr>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7" name="【消防施設】&#10;一人当たり面積最小値テキスト">
          <a:extLst>
            <a:ext uri="{FF2B5EF4-FFF2-40B4-BE49-F238E27FC236}">
              <a16:creationId xmlns:a16="http://schemas.microsoft.com/office/drawing/2014/main" id="{E6191206-5658-4411-8B0B-8A78A47C45AE}"/>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8" name="直線コネクタ 807">
          <a:extLst>
            <a:ext uri="{FF2B5EF4-FFF2-40B4-BE49-F238E27FC236}">
              <a16:creationId xmlns:a16="http://schemas.microsoft.com/office/drawing/2014/main" id="{A81CCC0A-289E-4D99-AF62-2E54506D92A8}"/>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09" name="【消防施設】&#10;一人当たり面積最大値テキスト">
          <a:extLst>
            <a:ext uri="{FF2B5EF4-FFF2-40B4-BE49-F238E27FC236}">
              <a16:creationId xmlns:a16="http://schemas.microsoft.com/office/drawing/2014/main" id="{696FB25F-A1DA-4682-B0E6-4E3D275F1581}"/>
            </a:ext>
          </a:extLst>
        </xdr:cNvPr>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0" name="直線コネクタ 809">
          <a:extLst>
            <a:ext uri="{FF2B5EF4-FFF2-40B4-BE49-F238E27FC236}">
              <a16:creationId xmlns:a16="http://schemas.microsoft.com/office/drawing/2014/main" id="{F7B0CBF5-06A4-4A6F-B4CD-6731C59D1483}"/>
            </a:ext>
          </a:extLst>
        </xdr:cNvPr>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118127</xdr:rowOff>
    </xdr:from>
    <xdr:ext cx="469744" cy="259045"/>
    <xdr:sp macro="" textlink="">
      <xdr:nvSpPr>
        <xdr:cNvPr id="811" name="【消防施設】&#10;一人当たり面積平均値テキスト">
          <a:extLst>
            <a:ext uri="{FF2B5EF4-FFF2-40B4-BE49-F238E27FC236}">
              <a16:creationId xmlns:a16="http://schemas.microsoft.com/office/drawing/2014/main" id="{A73E86B3-68E9-4F27-B74D-A2BE41BCF247}"/>
            </a:ext>
          </a:extLst>
        </xdr:cNvPr>
        <xdr:cNvSpPr txBox="1"/>
      </xdr:nvSpPr>
      <xdr:spPr>
        <a:xfrm>
          <a:off x="22199600" y="14519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12" name="フローチャート: 判断 811">
          <a:extLst>
            <a:ext uri="{FF2B5EF4-FFF2-40B4-BE49-F238E27FC236}">
              <a16:creationId xmlns:a16="http://schemas.microsoft.com/office/drawing/2014/main" id="{F23048AC-9560-4E1B-9AA0-E1D49036C241}"/>
            </a:ext>
          </a:extLst>
        </xdr:cNvPr>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3" name="フローチャート: 判断 812">
          <a:extLst>
            <a:ext uri="{FF2B5EF4-FFF2-40B4-BE49-F238E27FC236}">
              <a16:creationId xmlns:a16="http://schemas.microsoft.com/office/drawing/2014/main" id="{5EBB98A3-0299-49D8-8EA1-F29CD582C72E}"/>
            </a:ext>
          </a:extLst>
        </xdr:cNvPr>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814" name="フローチャート: 判断 813">
          <a:extLst>
            <a:ext uri="{FF2B5EF4-FFF2-40B4-BE49-F238E27FC236}">
              <a16:creationId xmlns:a16="http://schemas.microsoft.com/office/drawing/2014/main" id="{9460530F-8AD0-4131-81D7-519B9F61AEEF}"/>
            </a:ext>
          </a:extLst>
        </xdr:cNvPr>
        <xdr:cNvSpPr/>
      </xdr:nvSpPr>
      <xdr:spPr>
        <a:xfrm>
          <a:off x="20383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815" name="フローチャート: 判断 814">
          <a:extLst>
            <a:ext uri="{FF2B5EF4-FFF2-40B4-BE49-F238E27FC236}">
              <a16:creationId xmlns:a16="http://schemas.microsoft.com/office/drawing/2014/main" id="{457F7F2C-4C99-4BA0-9B2C-A0C50CB0F3F7}"/>
            </a:ext>
          </a:extLst>
        </xdr:cNvPr>
        <xdr:cNvSpPr/>
      </xdr:nvSpPr>
      <xdr:spPr>
        <a:xfrm>
          <a:off x="19494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816" name="フローチャート: 判断 815">
          <a:extLst>
            <a:ext uri="{FF2B5EF4-FFF2-40B4-BE49-F238E27FC236}">
              <a16:creationId xmlns:a16="http://schemas.microsoft.com/office/drawing/2014/main" id="{69063F0F-1128-4C90-BE64-766F22CA9557}"/>
            </a:ext>
          </a:extLst>
        </xdr:cNvPr>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7432CED5-033E-4A86-9247-464E16D6380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1446D31B-6E64-41AD-9BDB-E3AE5551E83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B8198992-48DC-4B48-878F-AC4279C9C22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FCC42B5F-B1DB-457A-9413-46A9F915AAA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C0B9E15B-C882-4C04-A24E-0ABEBAC4734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93980</xdr:rowOff>
    </xdr:from>
    <xdr:to>
      <xdr:col>116</xdr:col>
      <xdr:colOff>114300</xdr:colOff>
      <xdr:row>85</xdr:row>
      <xdr:rowOff>24130</xdr:rowOff>
    </xdr:to>
    <xdr:sp macro="" textlink="">
      <xdr:nvSpPr>
        <xdr:cNvPr id="822" name="楕円 821">
          <a:extLst>
            <a:ext uri="{FF2B5EF4-FFF2-40B4-BE49-F238E27FC236}">
              <a16:creationId xmlns:a16="http://schemas.microsoft.com/office/drawing/2014/main" id="{16DEA870-49D7-4108-AFE3-59FB67C81274}"/>
            </a:ext>
          </a:extLst>
        </xdr:cNvPr>
        <xdr:cNvSpPr/>
      </xdr:nvSpPr>
      <xdr:spPr>
        <a:xfrm>
          <a:off x="221107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116857</xdr:rowOff>
    </xdr:from>
    <xdr:ext cx="469744" cy="259045"/>
    <xdr:sp macro="" textlink="">
      <xdr:nvSpPr>
        <xdr:cNvPr id="823" name="【消防施設】&#10;一人当たり面積該当値テキスト">
          <a:extLst>
            <a:ext uri="{FF2B5EF4-FFF2-40B4-BE49-F238E27FC236}">
              <a16:creationId xmlns:a16="http://schemas.microsoft.com/office/drawing/2014/main" id="{044B9498-81CB-4236-B439-AAF8C026CF11}"/>
            </a:ext>
          </a:extLst>
        </xdr:cNvPr>
        <xdr:cNvSpPr txBox="1"/>
      </xdr:nvSpPr>
      <xdr:spPr>
        <a:xfrm>
          <a:off x="22199600"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90170</xdr:rowOff>
    </xdr:from>
    <xdr:to>
      <xdr:col>112</xdr:col>
      <xdr:colOff>38100</xdr:colOff>
      <xdr:row>85</xdr:row>
      <xdr:rowOff>20320</xdr:rowOff>
    </xdr:to>
    <xdr:sp macro="" textlink="">
      <xdr:nvSpPr>
        <xdr:cNvPr id="824" name="楕円 823">
          <a:extLst>
            <a:ext uri="{FF2B5EF4-FFF2-40B4-BE49-F238E27FC236}">
              <a16:creationId xmlns:a16="http://schemas.microsoft.com/office/drawing/2014/main" id="{9ABF59B2-7205-4894-BBAE-B20C170CFD3F}"/>
            </a:ext>
          </a:extLst>
        </xdr:cNvPr>
        <xdr:cNvSpPr/>
      </xdr:nvSpPr>
      <xdr:spPr>
        <a:xfrm>
          <a:off x="21272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140970</xdr:rowOff>
    </xdr:from>
    <xdr:to>
      <xdr:col>116</xdr:col>
      <xdr:colOff>63500</xdr:colOff>
      <xdr:row>84</xdr:row>
      <xdr:rowOff>144780</xdr:rowOff>
    </xdr:to>
    <xdr:cxnSp macro="">
      <xdr:nvCxnSpPr>
        <xdr:cNvPr id="825" name="直線コネクタ 824">
          <a:extLst>
            <a:ext uri="{FF2B5EF4-FFF2-40B4-BE49-F238E27FC236}">
              <a16:creationId xmlns:a16="http://schemas.microsoft.com/office/drawing/2014/main" id="{3D81CF3B-8A7C-4AB8-AA23-C0E5A0E09CB5}"/>
            </a:ext>
          </a:extLst>
        </xdr:cNvPr>
        <xdr:cNvCxnSpPr/>
      </xdr:nvCxnSpPr>
      <xdr:spPr>
        <a:xfrm>
          <a:off x="21323300" y="145427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93980</xdr:rowOff>
    </xdr:from>
    <xdr:to>
      <xdr:col>107</xdr:col>
      <xdr:colOff>101600</xdr:colOff>
      <xdr:row>85</xdr:row>
      <xdr:rowOff>24130</xdr:rowOff>
    </xdr:to>
    <xdr:sp macro="" textlink="">
      <xdr:nvSpPr>
        <xdr:cNvPr id="826" name="楕円 825">
          <a:extLst>
            <a:ext uri="{FF2B5EF4-FFF2-40B4-BE49-F238E27FC236}">
              <a16:creationId xmlns:a16="http://schemas.microsoft.com/office/drawing/2014/main" id="{CF748894-FF7A-4FA6-95E5-9064CDCA75E4}"/>
            </a:ext>
          </a:extLst>
        </xdr:cNvPr>
        <xdr:cNvSpPr/>
      </xdr:nvSpPr>
      <xdr:spPr>
        <a:xfrm>
          <a:off x="20383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140970</xdr:rowOff>
    </xdr:from>
    <xdr:to>
      <xdr:col>111</xdr:col>
      <xdr:colOff>177800</xdr:colOff>
      <xdr:row>84</xdr:row>
      <xdr:rowOff>144780</xdr:rowOff>
    </xdr:to>
    <xdr:cxnSp macro="">
      <xdr:nvCxnSpPr>
        <xdr:cNvPr id="827" name="直線コネクタ 826">
          <a:extLst>
            <a:ext uri="{FF2B5EF4-FFF2-40B4-BE49-F238E27FC236}">
              <a16:creationId xmlns:a16="http://schemas.microsoft.com/office/drawing/2014/main" id="{0FE96FB7-5537-4855-BB6F-EB867C7A5757}"/>
            </a:ext>
          </a:extLst>
        </xdr:cNvPr>
        <xdr:cNvCxnSpPr/>
      </xdr:nvCxnSpPr>
      <xdr:spPr>
        <a:xfrm flipV="1">
          <a:off x="20434300" y="14542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97789</xdr:rowOff>
    </xdr:from>
    <xdr:to>
      <xdr:col>102</xdr:col>
      <xdr:colOff>165100</xdr:colOff>
      <xdr:row>85</xdr:row>
      <xdr:rowOff>27939</xdr:rowOff>
    </xdr:to>
    <xdr:sp macro="" textlink="">
      <xdr:nvSpPr>
        <xdr:cNvPr id="828" name="楕円 827">
          <a:extLst>
            <a:ext uri="{FF2B5EF4-FFF2-40B4-BE49-F238E27FC236}">
              <a16:creationId xmlns:a16="http://schemas.microsoft.com/office/drawing/2014/main" id="{C8ACA7BF-632E-4026-B247-5126ACE29A06}"/>
            </a:ext>
          </a:extLst>
        </xdr:cNvPr>
        <xdr:cNvSpPr/>
      </xdr:nvSpPr>
      <xdr:spPr>
        <a:xfrm>
          <a:off x="194945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144780</xdr:rowOff>
    </xdr:from>
    <xdr:to>
      <xdr:col>107</xdr:col>
      <xdr:colOff>50800</xdr:colOff>
      <xdr:row>84</xdr:row>
      <xdr:rowOff>148589</xdr:rowOff>
    </xdr:to>
    <xdr:cxnSp macro="">
      <xdr:nvCxnSpPr>
        <xdr:cNvPr id="829" name="直線コネクタ 828">
          <a:extLst>
            <a:ext uri="{FF2B5EF4-FFF2-40B4-BE49-F238E27FC236}">
              <a16:creationId xmlns:a16="http://schemas.microsoft.com/office/drawing/2014/main" id="{5E7F50C7-31C5-48A1-982F-D08FC36E3FBB}"/>
            </a:ext>
          </a:extLst>
        </xdr:cNvPr>
        <xdr:cNvCxnSpPr/>
      </xdr:nvCxnSpPr>
      <xdr:spPr>
        <a:xfrm flipV="1">
          <a:off x="19545300" y="145465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30" name="楕円 829">
          <a:extLst>
            <a:ext uri="{FF2B5EF4-FFF2-40B4-BE49-F238E27FC236}">
              <a16:creationId xmlns:a16="http://schemas.microsoft.com/office/drawing/2014/main" id="{E096553D-6A80-4082-89AD-A2359CCF3A59}"/>
            </a:ext>
          </a:extLst>
        </xdr:cNvPr>
        <xdr:cNvSpPr/>
      </xdr:nvSpPr>
      <xdr:spPr>
        <a:xfrm>
          <a:off x="18605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148589</xdr:rowOff>
    </xdr:from>
    <xdr:to>
      <xdr:col>102</xdr:col>
      <xdr:colOff>114300</xdr:colOff>
      <xdr:row>84</xdr:row>
      <xdr:rowOff>152400</xdr:rowOff>
    </xdr:to>
    <xdr:cxnSp macro="">
      <xdr:nvCxnSpPr>
        <xdr:cNvPr id="831" name="直線コネクタ 830">
          <a:extLst>
            <a:ext uri="{FF2B5EF4-FFF2-40B4-BE49-F238E27FC236}">
              <a16:creationId xmlns:a16="http://schemas.microsoft.com/office/drawing/2014/main" id="{B0B1D251-88BB-4D23-AB6C-67AD626921F1}"/>
            </a:ext>
          </a:extLst>
        </xdr:cNvPr>
        <xdr:cNvCxnSpPr/>
      </xdr:nvCxnSpPr>
      <xdr:spPr>
        <a:xfrm flipV="1">
          <a:off x="18656300" y="145503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64788</xdr:rowOff>
    </xdr:from>
    <xdr:ext cx="469744" cy="259045"/>
    <xdr:sp macro="" textlink="">
      <xdr:nvSpPr>
        <xdr:cNvPr id="832" name="n_1aveValue【消防施設】&#10;一人当たり面積">
          <a:extLst>
            <a:ext uri="{FF2B5EF4-FFF2-40B4-BE49-F238E27FC236}">
              <a16:creationId xmlns:a16="http://schemas.microsoft.com/office/drawing/2014/main" id="{CFAE0355-AB55-4C80-9BE0-04AAEE96EB57}"/>
            </a:ext>
          </a:extLst>
        </xdr:cNvPr>
        <xdr:cNvSpPr txBox="1"/>
      </xdr:nvSpPr>
      <xdr:spPr>
        <a:xfrm>
          <a:off x="210757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64788</xdr:rowOff>
    </xdr:from>
    <xdr:ext cx="469744" cy="259045"/>
    <xdr:sp macro="" textlink="">
      <xdr:nvSpPr>
        <xdr:cNvPr id="833" name="n_2aveValue【消防施設】&#10;一人当たり面積">
          <a:extLst>
            <a:ext uri="{FF2B5EF4-FFF2-40B4-BE49-F238E27FC236}">
              <a16:creationId xmlns:a16="http://schemas.microsoft.com/office/drawing/2014/main" id="{75250F9B-05C2-45A4-BF44-166803106A08}"/>
            </a:ext>
          </a:extLst>
        </xdr:cNvPr>
        <xdr:cNvSpPr txBox="1"/>
      </xdr:nvSpPr>
      <xdr:spPr>
        <a:xfrm>
          <a:off x="201994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76216</xdr:rowOff>
    </xdr:from>
    <xdr:ext cx="469744" cy="259045"/>
    <xdr:sp macro="" textlink="">
      <xdr:nvSpPr>
        <xdr:cNvPr id="834" name="n_3aveValue【消防施設】&#10;一人当たり面積">
          <a:extLst>
            <a:ext uri="{FF2B5EF4-FFF2-40B4-BE49-F238E27FC236}">
              <a16:creationId xmlns:a16="http://schemas.microsoft.com/office/drawing/2014/main" id="{8CDD7D02-071F-4F68-BCD6-40D45F4EBE67}"/>
            </a:ext>
          </a:extLst>
        </xdr:cNvPr>
        <xdr:cNvSpPr txBox="1"/>
      </xdr:nvSpPr>
      <xdr:spPr>
        <a:xfrm>
          <a:off x="19310427"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835" name="n_4aveValue【消防施設】&#10;一人当たり面積">
          <a:extLst>
            <a:ext uri="{FF2B5EF4-FFF2-40B4-BE49-F238E27FC236}">
              <a16:creationId xmlns:a16="http://schemas.microsoft.com/office/drawing/2014/main" id="{1106E621-707D-4129-9DBA-9CBE08269D1A}"/>
            </a:ext>
          </a:extLst>
        </xdr:cNvPr>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36847</xdr:rowOff>
    </xdr:from>
    <xdr:ext cx="469744" cy="259045"/>
    <xdr:sp macro="" textlink="">
      <xdr:nvSpPr>
        <xdr:cNvPr id="836" name="n_1mainValue【消防施設】&#10;一人当たり面積">
          <a:extLst>
            <a:ext uri="{FF2B5EF4-FFF2-40B4-BE49-F238E27FC236}">
              <a16:creationId xmlns:a16="http://schemas.microsoft.com/office/drawing/2014/main" id="{19476792-A060-413D-A49A-45A5B3A061BF}"/>
            </a:ext>
          </a:extLst>
        </xdr:cNvPr>
        <xdr:cNvSpPr txBox="1"/>
      </xdr:nvSpPr>
      <xdr:spPr>
        <a:xfrm>
          <a:off x="210757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40657</xdr:rowOff>
    </xdr:from>
    <xdr:ext cx="469744" cy="259045"/>
    <xdr:sp macro="" textlink="">
      <xdr:nvSpPr>
        <xdr:cNvPr id="837" name="n_2mainValue【消防施設】&#10;一人当たり面積">
          <a:extLst>
            <a:ext uri="{FF2B5EF4-FFF2-40B4-BE49-F238E27FC236}">
              <a16:creationId xmlns:a16="http://schemas.microsoft.com/office/drawing/2014/main" id="{BD19AA45-7FBF-4361-A418-3B8CA5CE5D51}"/>
            </a:ext>
          </a:extLst>
        </xdr:cNvPr>
        <xdr:cNvSpPr txBox="1"/>
      </xdr:nvSpPr>
      <xdr:spPr>
        <a:xfrm>
          <a:off x="201994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44466</xdr:rowOff>
    </xdr:from>
    <xdr:ext cx="469744" cy="259045"/>
    <xdr:sp macro="" textlink="">
      <xdr:nvSpPr>
        <xdr:cNvPr id="838" name="n_3mainValue【消防施設】&#10;一人当たり面積">
          <a:extLst>
            <a:ext uri="{FF2B5EF4-FFF2-40B4-BE49-F238E27FC236}">
              <a16:creationId xmlns:a16="http://schemas.microsoft.com/office/drawing/2014/main" id="{13EFED83-00F2-4302-84FA-520FA4D4DD0E}"/>
            </a:ext>
          </a:extLst>
        </xdr:cNvPr>
        <xdr:cNvSpPr txBox="1"/>
      </xdr:nvSpPr>
      <xdr:spPr>
        <a:xfrm>
          <a:off x="19310427" y="1427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839" name="n_4mainValue【消防施設】&#10;一人当たり面積">
          <a:extLst>
            <a:ext uri="{FF2B5EF4-FFF2-40B4-BE49-F238E27FC236}">
              <a16:creationId xmlns:a16="http://schemas.microsoft.com/office/drawing/2014/main" id="{4D80D78B-AC48-4919-B965-4E1C3E567ED8}"/>
            </a:ext>
          </a:extLst>
        </xdr:cNvPr>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7B9A7A1D-6876-4ED3-9AA6-AB2AE7B054F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A167D59B-8B92-49ED-9D58-A211B25E096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F27E1809-92E4-4429-A532-BC5928023F6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44861ABD-FB6A-444F-B068-15837E78C0F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2D3912B1-93A7-474D-A3AA-8BFCA777A78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5BE8105F-CCC3-43C1-85AA-18DA4F078A3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FD691B31-D62C-4C03-A90D-0D524F288ED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D614075B-CFF0-4003-B0FD-AA68ED91B06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C747C6D6-5264-463C-B219-223532E2B4A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C0148AF6-9675-4DE1-9944-07E743B01DD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8A391059-9C00-4EA2-903A-9F210C5F0E5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a:extLst>
            <a:ext uri="{FF2B5EF4-FFF2-40B4-BE49-F238E27FC236}">
              <a16:creationId xmlns:a16="http://schemas.microsoft.com/office/drawing/2014/main" id="{27931E53-2049-4177-B313-A672A507166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a:extLst>
            <a:ext uri="{FF2B5EF4-FFF2-40B4-BE49-F238E27FC236}">
              <a16:creationId xmlns:a16="http://schemas.microsoft.com/office/drawing/2014/main" id="{FC93EE1D-FCCC-436C-B29E-05D6C051B1F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a:extLst>
            <a:ext uri="{FF2B5EF4-FFF2-40B4-BE49-F238E27FC236}">
              <a16:creationId xmlns:a16="http://schemas.microsoft.com/office/drawing/2014/main" id="{C5B3EF21-B54E-4598-801C-B4FA2187B3B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a:extLst>
            <a:ext uri="{FF2B5EF4-FFF2-40B4-BE49-F238E27FC236}">
              <a16:creationId xmlns:a16="http://schemas.microsoft.com/office/drawing/2014/main" id="{60C0DBC7-252D-4335-83F3-01B1259CC91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a:extLst>
            <a:ext uri="{FF2B5EF4-FFF2-40B4-BE49-F238E27FC236}">
              <a16:creationId xmlns:a16="http://schemas.microsoft.com/office/drawing/2014/main" id="{9058C821-A093-4F5C-AE0A-CAEC5FEDF9E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a:extLst>
            <a:ext uri="{FF2B5EF4-FFF2-40B4-BE49-F238E27FC236}">
              <a16:creationId xmlns:a16="http://schemas.microsoft.com/office/drawing/2014/main" id="{406659BB-21E5-421E-BE22-25A79C7E9E1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a:extLst>
            <a:ext uri="{FF2B5EF4-FFF2-40B4-BE49-F238E27FC236}">
              <a16:creationId xmlns:a16="http://schemas.microsoft.com/office/drawing/2014/main" id="{4C359249-126F-4307-9990-304086A2709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a:extLst>
            <a:ext uri="{FF2B5EF4-FFF2-40B4-BE49-F238E27FC236}">
              <a16:creationId xmlns:a16="http://schemas.microsoft.com/office/drawing/2014/main" id="{A621C07A-3DFD-4005-B796-DE847B8EEEE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a:extLst>
            <a:ext uri="{FF2B5EF4-FFF2-40B4-BE49-F238E27FC236}">
              <a16:creationId xmlns:a16="http://schemas.microsoft.com/office/drawing/2014/main" id="{CAF7DF8E-D8DF-40A7-B2B9-030396D8D26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a:extLst>
            <a:ext uri="{FF2B5EF4-FFF2-40B4-BE49-F238E27FC236}">
              <a16:creationId xmlns:a16="http://schemas.microsoft.com/office/drawing/2014/main" id="{F2BF841F-2886-4FEE-BEAB-C5DC47020CFC}"/>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DD710036-EE9E-4922-89DA-EA3F85E3F8B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a:extLst>
            <a:ext uri="{FF2B5EF4-FFF2-40B4-BE49-F238E27FC236}">
              <a16:creationId xmlns:a16="http://schemas.microsoft.com/office/drawing/2014/main" id="{F31E95F2-73AF-412B-84CC-C6897791BA7F}"/>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37D5AF73-AB11-497C-9A80-EFFB62E50F2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64" name="直線コネクタ 863">
          <a:extLst>
            <a:ext uri="{FF2B5EF4-FFF2-40B4-BE49-F238E27FC236}">
              <a16:creationId xmlns:a16="http://schemas.microsoft.com/office/drawing/2014/main" id="{990718FD-DFC6-49E1-B810-8230A62511F2}"/>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庁舎】&#10;有形固定資産減価償却率最小値テキスト">
          <a:extLst>
            <a:ext uri="{FF2B5EF4-FFF2-40B4-BE49-F238E27FC236}">
              <a16:creationId xmlns:a16="http://schemas.microsoft.com/office/drawing/2014/main" id="{86D30512-EEE6-46D0-BAF5-35C701D7594F}"/>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a:extLst>
            <a:ext uri="{FF2B5EF4-FFF2-40B4-BE49-F238E27FC236}">
              <a16:creationId xmlns:a16="http://schemas.microsoft.com/office/drawing/2014/main" id="{856D9828-8C18-4001-BE02-F258D4967292}"/>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867" name="【庁舎】&#10;有形固定資産減価償却率最大値テキスト">
          <a:extLst>
            <a:ext uri="{FF2B5EF4-FFF2-40B4-BE49-F238E27FC236}">
              <a16:creationId xmlns:a16="http://schemas.microsoft.com/office/drawing/2014/main" id="{FEECCADC-547E-44FB-95DA-7AC365AC4F0A}"/>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68" name="直線コネクタ 867">
          <a:extLst>
            <a:ext uri="{FF2B5EF4-FFF2-40B4-BE49-F238E27FC236}">
              <a16:creationId xmlns:a16="http://schemas.microsoft.com/office/drawing/2014/main" id="{5BEFB72D-8747-44E1-9B34-25FDDC943066}"/>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134002</xdr:rowOff>
    </xdr:from>
    <xdr:ext cx="405111" cy="259045"/>
    <xdr:sp macro="" textlink="">
      <xdr:nvSpPr>
        <xdr:cNvPr id="869" name="【庁舎】&#10;有形固定資産減価償却率平均値テキスト">
          <a:extLst>
            <a:ext uri="{FF2B5EF4-FFF2-40B4-BE49-F238E27FC236}">
              <a16:creationId xmlns:a16="http://schemas.microsoft.com/office/drawing/2014/main" id="{27F39CFC-D3B7-454C-8AF6-E5D8CBDB919B}"/>
            </a:ext>
          </a:extLst>
        </xdr:cNvPr>
        <xdr:cNvSpPr txBox="1"/>
      </xdr:nvSpPr>
      <xdr:spPr>
        <a:xfrm>
          <a:off x="16357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870" name="フローチャート: 判断 869">
          <a:extLst>
            <a:ext uri="{FF2B5EF4-FFF2-40B4-BE49-F238E27FC236}">
              <a16:creationId xmlns:a16="http://schemas.microsoft.com/office/drawing/2014/main" id="{88B24A01-BE87-419B-9598-4664B17F3484}"/>
            </a:ext>
          </a:extLst>
        </xdr:cNvPr>
        <xdr:cNvSpPr/>
      </xdr:nvSpPr>
      <xdr:spPr>
        <a:xfrm>
          <a:off x="16268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871" name="フローチャート: 判断 870">
          <a:extLst>
            <a:ext uri="{FF2B5EF4-FFF2-40B4-BE49-F238E27FC236}">
              <a16:creationId xmlns:a16="http://schemas.microsoft.com/office/drawing/2014/main" id="{17C98661-B071-41D0-95BE-DC9CD2E93409}"/>
            </a:ext>
          </a:extLst>
        </xdr:cNvPr>
        <xdr:cNvSpPr/>
      </xdr:nvSpPr>
      <xdr:spPr>
        <a:xfrm>
          <a:off x="15430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872" name="フローチャート: 判断 871">
          <a:extLst>
            <a:ext uri="{FF2B5EF4-FFF2-40B4-BE49-F238E27FC236}">
              <a16:creationId xmlns:a16="http://schemas.microsoft.com/office/drawing/2014/main" id="{808249FC-3F93-4CFB-A692-0C259956E5C5}"/>
            </a:ext>
          </a:extLst>
        </xdr:cNvPr>
        <xdr:cNvSpPr/>
      </xdr:nvSpPr>
      <xdr:spPr>
        <a:xfrm>
          <a:off x="14541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873" name="フローチャート: 判断 872">
          <a:extLst>
            <a:ext uri="{FF2B5EF4-FFF2-40B4-BE49-F238E27FC236}">
              <a16:creationId xmlns:a16="http://schemas.microsoft.com/office/drawing/2014/main" id="{7115FFF6-281B-4204-8C27-EF79BDF7F97B}"/>
            </a:ext>
          </a:extLst>
        </xdr:cNvPr>
        <xdr:cNvSpPr/>
      </xdr:nvSpPr>
      <xdr:spPr>
        <a:xfrm>
          <a:off x="13652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153036</xdr:rowOff>
    </xdr:from>
    <xdr:to>
      <xdr:col>67</xdr:col>
      <xdr:colOff>101600</xdr:colOff>
      <xdr:row>103</xdr:row>
      <xdr:rowOff>83186</xdr:rowOff>
    </xdr:to>
    <xdr:sp macro="" textlink="">
      <xdr:nvSpPr>
        <xdr:cNvPr id="874" name="フローチャート: 判断 873">
          <a:extLst>
            <a:ext uri="{FF2B5EF4-FFF2-40B4-BE49-F238E27FC236}">
              <a16:creationId xmlns:a16="http://schemas.microsoft.com/office/drawing/2014/main" id="{8333564A-5332-43EB-9A7C-D0ED6CC52C59}"/>
            </a:ext>
          </a:extLst>
        </xdr:cNvPr>
        <xdr:cNvSpPr/>
      </xdr:nvSpPr>
      <xdr:spPr>
        <a:xfrm>
          <a:off x="127635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EE918C08-73AE-4D25-9506-FAC4284C9B4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3590CE99-4EEA-42B5-93AE-BBAADE26A04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F554491B-659F-4DB3-9B15-57CB9CBC63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E6E17BC5-0DFC-467A-B7D9-433A31704F8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916D7337-0394-47F3-8905-00EBF371B3F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880" name="楕円 879">
          <a:extLst>
            <a:ext uri="{FF2B5EF4-FFF2-40B4-BE49-F238E27FC236}">
              <a16:creationId xmlns:a16="http://schemas.microsoft.com/office/drawing/2014/main" id="{A3742287-B8CB-419F-913E-7D043B1D7F63}"/>
            </a:ext>
          </a:extLst>
        </xdr:cNvPr>
        <xdr:cNvSpPr/>
      </xdr:nvSpPr>
      <xdr:spPr>
        <a:xfrm>
          <a:off x="16268700" y="177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102888</xdr:rowOff>
    </xdr:from>
    <xdr:ext cx="405111" cy="259045"/>
    <xdr:sp macro="" textlink="">
      <xdr:nvSpPr>
        <xdr:cNvPr id="881" name="【庁舎】&#10;有形固定資産減価償却率該当値テキスト">
          <a:extLst>
            <a:ext uri="{FF2B5EF4-FFF2-40B4-BE49-F238E27FC236}">
              <a16:creationId xmlns:a16="http://schemas.microsoft.com/office/drawing/2014/main" id="{EE9C1069-91E2-4227-997A-223F9A2B9A1A}"/>
            </a:ext>
          </a:extLst>
        </xdr:cNvPr>
        <xdr:cNvSpPr txBox="1"/>
      </xdr:nvSpPr>
      <xdr:spPr>
        <a:xfrm>
          <a:off x="16357600" y="177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76836</xdr:rowOff>
    </xdr:from>
    <xdr:to>
      <xdr:col>81</xdr:col>
      <xdr:colOff>101600</xdr:colOff>
      <xdr:row>104</xdr:row>
      <xdr:rowOff>6986</xdr:rowOff>
    </xdr:to>
    <xdr:sp macro="" textlink="">
      <xdr:nvSpPr>
        <xdr:cNvPr id="882" name="楕円 881">
          <a:extLst>
            <a:ext uri="{FF2B5EF4-FFF2-40B4-BE49-F238E27FC236}">
              <a16:creationId xmlns:a16="http://schemas.microsoft.com/office/drawing/2014/main" id="{1313FF93-235F-49C3-B1D2-736579E2977D}"/>
            </a:ext>
          </a:extLst>
        </xdr:cNvPr>
        <xdr:cNvSpPr/>
      </xdr:nvSpPr>
      <xdr:spPr>
        <a:xfrm>
          <a:off x="15430500" y="1773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127636</xdr:rowOff>
    </xdr:from>
    <xdr:to>
      <xdr:col>85</xdr:col>
      <xdr:colOff>127000</xdr:colOff>
      <xdr:row>104</xdr:row>
      <xdr:rowOff>3811</xdr:rowOff>
    </xdr:to>
    <xdr:cxnSp macro="">
      <xdr:nvCxnSpPr>
        <xdr:cNvPr id="883" name="直線コネクタ 882">
          <a:extLst>
            <a:ext uri="{FF2B5EF4-FFF2-40B4-BE49-F238E27FC236}">
              <a16:creationId xmlns:a16="http://schemas.microsoft.com/office/drawing/2014/main" id="{0EA6504E-08B2-4255-B0F7-E7E8391278C0}"/>
            </a:ext>
          </a:extLst>
        </xdr:cNvPr>
        <xdr:cNvCxnSpPr/>
      </xdr:nvCxnSpPr>
      <xdr:spPr>
        <a:xfrm>
          <a:off x="15481300" y="17786986"/>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80645</xdr:rowOff>
    </xdr:from>
    <xdr:to>
      <xdr:col>76</xdr:col>
      <xdr:colOff>165100</xdr:colOff>
      <xdr:row>104</xdr:row>
      <xdr:rowOff>10795</xdr:rowOff>
    </xdr:to>
    <xdr:sp macro="" textlink="">
      <xdr:nvSpPr>
        <xdr:cNvPr id="884" name="楕円 883">
          <a:extLst>
            <a:ext uri="{FF2B5EF4-FFF2-40B4-BE49-F238E27FC236}">
              <a16:creationId xmlns:a16="http://schemas.microsoft.com/office/drawing/2014/main" id="{3BCE031D-DD0B-46F7-8129-D2C2D41741D2}"/>
            </a:ext>
          </a:extLst>
        </xdr:cNvPr>
        <xdr:cNvSpPr/>
      </xdr:nvSpPr>
      <xdr:spPr>
        <a:xfrm>
          <a:off x="14541500" y="1773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127636</xdr:rowOff>
    </xdr:from>
    <xdr:to>
      <xdr:col>81</xdr:col>
      <xdr:colOff>50800</xdr:colOff>
      <xdr:row>103</xdr:row>
      <xdr:rowOff>131445</xdr:rowOff>
    </xdr:to>
    <xdr:cxnSp macro="">
      <xdr:nvCxnSpPr>
        <xdr:cNvPr id="885" name="直線コネクタ 884">
          <a:extLst>
            <a:ext uri="{FF2B5EF4-FFF2-40B4-BE49-F238E27FC236}">
              <a16:creationId xmlns:a16="http://schemas.microsoft.com/office/drawing/2014/main" id="{2948DDC9-4F78-4555-BD51-E112697640E3}"/>
            </a:ext>
          </a:extLst>
        </xdr:cNvPr>
        <xdr:cNvCxnSpPr/>
      </xdr:nvCxnSpPr>
      <xdr:spPr>
        <a:xfrm flipV="1">
          <a:off x="14592300" y="1778698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52070</xdr:rowOff>
    </xdr:from>
    <xdr:to>
      <xdr:col>72</xdr:col>
      <xdr:colOff>38100</xdr:colOff>
      <xdr:row>103</xdr:row>
      <xdr:rowOff>153670</xdr:rowOff>
    </xdr:to>
    <xdr:sp macro="" textlink="">
      <xdr:nvSpPr>
        <xdr:cNvPr id="886" name="楕円 885">
          <a:extLst>
            <a:ext uri="{FF2B5EF4-FFF2-40B4-BE49-F238E27FC236}">
              <a16:creationId xmlns:a16="http://schemas.microsoft.com/office/drawing/2014/main" id="{02392A84-1302-4C45-851C-3EBB6F08344B}"/>
            </a:ext>
          </a:extLst>
        </xdr:cNvPr>
        <xdr:cNvSpPr/>
      </xdr:nvSpPr>
      <xdr:spPr>
        <a:xfrm>
          <a:off x="1365250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102870</xdr:rowOff>
    </xdr:from>
    <xdr:to>
      <xdr:col>76</xdr:col>
      <xdr:colOff>114300</xdr:colOff>
      <xdr:row>103</xdr:row>
      <xdr:rowOff>131445</xdr:rowOff>
    </xdr:to>
    <xdr:cxnSp macro="">
      <xdr:nvCxnSpPr>
        <xdr:cNvPr id="887" name="直線コネクタ 886">
          <a:extLst>
            <a:ext uri="{FF2B5EF4-FFF2-40B4-BE49-F238E27FC236}">
              <a16:creationId xmlns:a16="http://schemas.microsoft.com/office/drawing/2014/main" id="{340E1BFA-1ACF-4E14-BD88-9CFE390F76F0}"/>
            </a:ext>
          </a:extLst>
        </xdr:cNvPr>
        <xdr:cNvCxnSpPr/>
      </xdr:nvCxnSpPr>
      <xdr:spPr>
        <a:xfrm>
          <a:off x="13703300" y="177622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29211</xdr:rowOff>
    </xdr:from>
    <xdr:to>
      <xdr:col>67</xdr:col>
      <xdr:colOff>101600</xdr:colOff>
      <xdr:row>103</xdr:row>
      <xdr:rowOff>130811</xdr:rowOff>
    </xdr:to>
    <xdr:sp macro="" textlink="">
      <xdr:nvSpPr>
        <xdr:cNvPr id="888" name="楕円 887">
          <a:extLst>
            <a:ext uri="{FF2B5EF4-FFF2-40B4-BE49-F238E27FC236}">
              <a16:creationId xmlns:a16="http://schemas.microsoft.com/office/drawing/2014/main" id="{7183A87F-869C-4110-BC25-89B16AAB0C5A}"/>
            </a:ext>
          </a:extLst>
        </xdr:cNvPr>
        <xdr:cNvSpPr/>
      </xdr:nvSpPr>
      <xdr:spPr>
        <a:xfrm>
          <a:off x="127635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80011</xdr:rowOff>
    </xdr:from>
    <xdr:to>
      <xdr:col>71</xdr:col>
      <xdr:colOff>177800</xdr:colOff>
      <xdr:row>103</xdr:row>
      <xdr:rowOff>102870</xdr:rowOff>
    </xdr:to>
    <xdr:cxnSp macro="">
      <xdr:nvCxnSpPr>
        <xdr:cNvPr id="889" name="直線コネクタ 888">
          <a:extLst>
            <a:ext uri="{FF2B5EF4-FFF2-40B4-BE49-F238E27FC236}">
              <a16:creationId xmlns:a16="http://schemas.microsoft.com/office/drawing/2014/main" id="{695D4385-80FF-40A4-A78D-6B13334DBC1B}"/>
            </a:ext>
          </a:extLst>
        </xdr:cNvPr>
        <xdr:cNvCxnSpPr/>
      </xdr:nvCxnSpPr>
      <xdr:spPr>
        <a:xfrm>
          <a:off x="12814300" y="177393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15891</xdr:rowOff>
    </xdr:from>
    <xdr:ext cx="405111" cy="259045"/>
    <xdr:sp macro="" textlink="">
      <xdr:nvSpPr>
        <xdr:cNvPr id="890" name="n_1aveValue【庁舎】&#10;有形固定資産減価償却率">
          <a:extLst>
            <a:ext uri="{FF2B5EF4-FFF2-40B4-BE49-F238E27FC236}">
              <a16:creationId xmlns:a16="http://schemas.microsoft.com/office/drawing/2014/main" id="{FC04B587-78AF-4BA1-9335-17608493CB82}"/>
            </a:ext>
          </a:extLst>
        </xdr:cNvPr>
        <xdr:cNvSpPr txBox="1"/>
      </xdr:nvSpPr>
      <xdr:spPr>
        <a:xfrm>
          <a:off x="152660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156863</xdr:rowOff>
    </xdr:from>
    <xdr:ext cx="405111" cy="259045"/>
    <xdr:sp macro="" textlink="">
      <xdr:nvSpPr>
        <xdr:cNvPr id="891" name="n_2aveValue【庁舎】&#10;有形固定資産減価償却率">
          <a:extLst>
            <a:ext uri="{FF2B5EF4-FFF2-40B4-BE49-F238E27FC236}">
              <a16:creationId xmlns:a16="http://schemas.microsoft.com/office/drawing/2014/main" id="{6FA78345-7295-4C14-958E-EFCC159E0F91}"/>
            </a:ext>
          </a:extLst>
        </xdr:cNvPr>
        <xdr:cNvSpPr txBox="1"/>
      </xdr:nvSpPr>
      <xdr:spPr>
        <a:xfrm>
          <a:off x="14389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128288</xdr:rowOff>
    </xdr:from>
    <xdr:ext cx="405111" cy="259045"/>
    <xdr:sp macro="" textlink="">
      <xdr:nvSpPr>
        <xdr:cNvPr id="892" name="n_3aveValue【庁舎】&#10;有形固定資産減価償却率">
          <a:extLst>
            <a:ext uri="{FF2B5EF4-FFF2-40B4-BE49-F238E27FC236}">
              <a16:creationId xmlns:a16="http://schemas.microsoft.com/office/drawing/2014/main" id="{E311D52D-12F3-4783-9B91-A2ADD3976818}"/>
            </a:ext>
          </a:extLst>
        </xdr:cNvPr>
        <xdr:cNvSpPr txBox="1"/>
      </xdr:nvSpPr>
      <xdr:spPr>
        <a:xfrm>
          <a:off x="13500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99713</xdr:rowOff>
    </xdr:from>
    <xdr:ext cx="405111" cy="259045"/>
    <xdr:sp macro="" textlink="">
      <xdr:nvSpPr>
        <xdr:cNvPr id="893" name="n_4aveValue【庁舎】&#10;有形固定資産減価償却率">
          <a:extLst>
            <a:ext uri="{FF2B5EF4-FFF2-40B4-BE49-F238E27FC236}">
              <a16:creationId xmlns:a16="http://schemas.microsoft.com/office/drawing/2014/main" id="{EB1D7666-9851-467A-985D-BFC8BE29D523}"/>
            </a:ext>
          </a:extLst>
        </xdr:cNvPr>
        <xdr:cNvSpPr txBox="1"/>
      </xdr:nvSpPr>
      <xdr:spPr>
        <a:xfrm>
          <a:off x="12611744"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169563</xdr:rowOff>
    </xdr:from>
    <xdr:ext cx="405111" cy="259045"/>
    <xdr:sp macro="" textlink="">
      <xdr:nvSpPr>
        <xdr:cNvPr id="894" name="n_1mainValue【庁舎】&#10;有形固定資産減価償却率">
          <a:extLst>
            <a:ext uri="{FF2B5EF4-FFF2-40B4-BE49-F238E27FC236}">
              <a16:creationId xmlns:a16="http://schemas.microsoft.com/office/drawing/2014/main" id="{8D66C106-14C4-4A7C-B842-F8999FAE9B62}"/>
            </a:ext>
          </a:extLst>
        </xdr:cNvPr>
        <xdr:cNvSpPr txBox="1"/>
      </xdr:nvSpPr>
      <xdr:spPr>
        <a:xfrm>
          <a:off x="15266044" y="1782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1922</xdr:rowOff>
    </xdr:from>
    <xdr:ext cx="405111" cy="259045"/>
    <xdr:sp macro="" textlink="">
      <xdr:nvSpPr>
        <xdr:cNvPr id="895" name="n_2mainValue【庁舎】&#10;有形固定資産減価償却率">
          <a:extLst>
            <a:ext uri="{FF2B5EF4-FFF2-40B4-BE49-F238E27FC236}">
              <a16:creationId xmlns:a16="http://schemas.microsoft.com/office/drawing/2014/main" id="{907F1434-3267-48A1-9635-8F4768DA7286}"/>
            </a:ext>
          </a:extLst>
        </xdr:cNvPr>
        <xdr:cNvSpPr txBox="1"/>
      </xdr:nvSpPr>
      <xdr:spPr>
        <a:xfrm>
          <a:off x="14389744" y="1783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144797</xdr:rowOff>
    </xdr:from>
    <xdr:ext cx="405111" cy="259045"/>
    <xdr:sp macro="" textlink="">
      <xdr:nvSpPr>
        <xdr:cNvPr id="896" name="n_3mainValue【庁舎】&#10;有形固定資産減価償却率">
          <a:extLst>
            <a:ext uri="{FF2B5EF4-FFF2-40B4-BE49-F238E27FC236}">
              <a16:creationId xmlns:a16="http://schemas.microsoft.com/office/drawing/2014/main" id="{93D64D5D-46A3-4E45-90BF-749C2C52A648}"/>
            </a:ext>
          </a:extLst>
        </xdr:cNvPr>
        <xdr:cNvSpPr txBox="1"/>
      </xdr:nvSpPr>
      <xdr:spPr>
        <a:xfrm>
          <a:off x="135007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121938</xdr:rowOff>
    </xdr:from>
    <xdr:ext cx="405111" cy="259045"/>
    <xdr:sp macro="" textlink="">
      <xdr:nvSpPr>
        <xdr:cNvPr id="897" name="n_4mainValue【庁舎】&#10;有形固定資産減価償却率">
          <a:extLst>
            <a:ext uri="{FF2B5EF4-FFF2-40B4-BE49-F238E27FC236}">
              <a16:creationId xmlns:a16="http://schemas.microsoft.com/office/drawing/2014/main" id="{D2EFEF5E-56B1-4D6D-BBDD-9C6521453F3B}"/>
            </a:ext>
          </a:extLst>
        </xdr:cNvPr>
        <xdr:cNvSpPr txBox="1"/>
      </xdr:nvSpPr>
      <xdr:spPr>
        <a:xfrm>
          <a:off x="12611744" y="1778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CC20B4DD-1907-4DBF-8DEE-8D580B4DFF9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5ED5985E-66F0-449F-BA2C-903D4E0EF4F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CA216B5B-0A9C-4209-AD8B-2E10823F9C3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6DACE96E-EE9F-4C52-94C6-E0A9DF4F7B2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FFE6B579-5236-4CFE-9157-435BB4254D9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B60BC2C1-3D15-4858-9BE8-CD8F91EB888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DDDD5ABD-5186-4213-ACD4-54D7881D83E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52BC0494-AD18-415D-9306-7344463F607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3F09DAC2-9671-4B0E-BD3C-EA68E355876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F403B72A-5F44-4480-BA1C-4ED3A2E3801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a:extLst>
            <a:ext uri="{FF2B5EF4-FFF2-40B4-BE49-F238E27FC236}">
              <a16:creationId xmlns:a16="http://schemas.microsoft.com/office/drawing/2014/main" id="{57884DC6-1A94-402D-AF45-88ABB4E6854C}"/>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a:extLst>
            <a:ext uri="{FF2B5EF4-FFF2-40B4-BE49-F238E27FC236}">
              <a16:creationId xmlns:a16="http://schemas.microsoft.com/office/drawing/2014/main" id="{0E3C031B-F363-44F9-8B4D-723ECAA2DA76}"/>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a:extLst>
            <a:ext uri="{FF2B5EF4-FFF2-40B4-BE49-F238E27FC236}">
              <a16:creationId xmlns:a16="http://schemas.microsoft.com/office/drawing/2014/main" id="{7CD78AFD-A1E7-4749-9C5F-0CC72E9D4C41}"/>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a:extLst>
            <a:ext uri="{FF2B5EF4-FFF2-40B4-BE49-F238E27FC236}">
              <a16:creationId xmlns:a16="http://schemas.microsoft.com/office/drawing/2014/main" id="{EE80A247-DC77-4EDF-B90E-7F9B1E78789D}"/>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a:extLst>
            <a:ext uri="{FF2B5EF4-FFF2-40B4-BE49-F238E27FC236}">
              <a16:creationId xmlns:a16="http://schemas.microsoft.com/office/drawing/2014/main" id="{C95C12FA-8011-406B-9196-5F178206290A}"/>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a:extLst>
            <a:ext uri="{FF2B5EF4-FFF2-40B4-BE49-F238E27FC236}">
              <a16:creationId xmlns:a16="http://schemas.microsoft.com/office/drawing/2014/main" id="{26E80682-5307-403E-8BF3-C9624A8CC75B}"/>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a:extLst>
            <a:ext uri="{FF2B5EF4-FFF2-40B4-BE49-F238E27FC236}">
              <a16:creationId xmlns:a16="http://schemas.microsoft.com/office/drawing/2014/main" id="{C8E81B28-BDA0-4A6C-ACCD-8F80F287D37E}"/>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a:extLst>
            <a:ext uri="{FF2B5EF4-FFF2-40B4-BE49-F238E27FC236}">
              <a16:creationId xmlns:a16="http://schemas.microsoft.com/office/drawing/2014/main" id="{81752398-9294-4025-99A6-CA3AD71CEFF8}"/>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0A7EC059-925B-4114-97B7-0C95BD5BFDB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2802B38F-4289-425A-A322-C7A665DD3C8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8AFB2035-95DD-491A-87C8-0A9B95C52CF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919" name="直線コネクタ 918">
          <a:extLst>
            <a:ext uri="{FF2B5EF4-FFF2-40B4-BE49-F238E27FC236}">
              <a16:creationId xmlns:a16="http://schemas.microsoft.com/office/drawing/2014/main" id="{58A847C4-7904-4D4E-BBF3-BF1835656AB6}"/>
            </a:ext>
          </a:extLst>
        </xdr:cNvPr>
        <xdr:cNvCxnSpPr/>
      </xdr:nvCxnSpPr>
      <xdr:spPr>
        <a:xfrm flipV="1">
          <a:off x="22160864" y="17166337"/>
          <a:ext cx="0" cy="142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0" name="【庁舎】&#10;一人当たり面積最小値テキスト">
          <a:extLst>
            <a:ext uri="{FF2B5EF4-FFF2-40B4-BE49-F238E27FC236}">
              <a16:creationId xmlns:a16="http://schemas.microsoft.com/office/drawing/2014/main" id="{59BC85B9-5582-498C-8DD0-AE7ADB2979B7}"/>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1" name="直線コネクタ 920">
          <a:extLst>
            <a:ext uri="{FF2B5EF4-FFF2-40B4-BE49-F238E27FC236}">
              <a16:creationId xmlns:a16="http://schemas.microsoft.com/office/drawing/2014/main" id="{623E244E-B70A-4709-84D1-346A4EC6EBC1}"/>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922" name="【庁舎】&#10;一人当たり面積最大値テキスト">
          <a:extLst>
            <a:ext uri="{FF2B5EF4-FFF2-40B4-BE49-F238E27FC236}">
              <a16:creationId xmlns:a16="http://schemas.microsoft.com/office/drawing/2014/main" id="{26F67874-57C4-4B09-A80F-3244BCE8913B}"/>
            </a:ext>
          </a:extLst>
        </xdr:cNvPr>
        <xdr:cNvSpPr txBox="1"/>
      </xdr:nvSpPr>
      <xdr:spPr>
        <a:xfrm>
          <a:off x="22199600" y="1694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923" name="直線コネクタ 922">
          <a:extLst>
            <a:ext uri="{FF2B5EF4-FFF2-40B4-BE49-F238E27FC236}">
              <a16:creationId xmlns:a16="http://schemas.microsoft.com/office/drawing/2014/main" id="{AC33D56E-123A-4C6E-9E25-EB3204109023}"/>
            </a:ext>
          </a:extLst>
        </xdr:cNvPr>
        <xdr:cNvCxnSpPr/>
      </xdr:nvCxnSpPr>
      <xdr:spPr>
        <a:xfrm>
          <a:off x="22072600" y="1716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120414</xdr:rowOff>
    </xdr:from>
    <xdr:ext cx="469744" cy="259045"/>
    <xdr:sp macro="" textlink="">
      <xdr:nvSpPr>
        <xdr:cNvPr id="924" name="【庁舎】&#10;一人当たり面積平均値テキスト">
          <a:extLst>
            <a:ext uri="{FF2B5EF4-FFF2-40B4-BE49-F238E27FC236}">
              <a16:creationId xmlns:a16="http://schemas.microsoft.com/office/drawing/2014/main" id="{0EB711C0-F652-4820-A200-A3BACDDEEDF3}"/>
            </a:ext>
          </a:extLst>
        </xdr:cNvPr>
        <xdr:cNvSpPr txBox="1"/>
      </xdr:nvSpPr>
      <xdr:spPr>
        <a:xfrm>
          <a:off x="22199600" y="17779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925" name="フローチャート: 判断 924">
          <a:extLst>
            <a:ext uri="{FF2B5EF4-FFF2-40B4-BE49-F238E27FC236}">
              <a16:creationId xmlns:a16="http://schemas.microsoft.com/office/drawing/2014/main" id="{C7DA3F2E-855D-47F6-836C-4EFB15D2491C}"/>
            </a:ext>
          </a:extLst>
        </xdr:cNvPr>
        <xdr:cNvSpPr/>
      </xdr:nvSpPr>
      <xdr:spPr>
        <a:xfrm>
          <a:off x="221107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926" name="フローチャート: 判断 925">
          <a:extLst>
            <a:ext uri="{FF2B5EF4-FFF2-40B4-BE49-F238E27FC236}">
              <a16:creationId xmlns:a16="http://schemas.microsoft.com/office/drawing/2014/main" id="{39F62CA5-1DFD-48E4-AE9D-472E7ACCB45A}"/>
            </a:ext>
          </a:extLst>
        </xdr:cNvPr>
        <xdr:cNvSpPr/>
      </xdr:nvSpPr>
      <xdr:spPr>
        <a:xfrm>
          <a:off x="21272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927" name="フローチャート: 判断 926">
          <a:extLst>
            <a:ext uri="{FF2B5EF4-FFF2-40B4-BE49-F238E27FC236}">
              <a16:creationId xmlns:a16="http://schemas.microsoft.com/office/drawing/2014/main" id="{02E03EF6-396F-4377-9619-5F3DA9D9FC7A}"/>
            </a:ext>
          </a:extLst>
        </xdr:cNvPr>
        <xdr:cNvSpPr/>
      </xdr:nvSpPr>
      <xdr:spPr>
        <a:xfrm>
          <a:off x="20383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928" name="フローチャート: 判断 927">
          <a:extLst>
            <a:ext uri="{FF2B5EF4-FFF2-40B4-BE49-F238E27FC236}">
              <a16:creationId xmlns:a16="http://schemas.microsoft.com/office/drawing/2014/main" id="{6770A154-E22C-405F-968F-5E3A8B73CDB3}"/>
            </a:ext>
          </a:extLst>
        </xdr:cNvPr>
        <xdr:cNvSpPr/>
      </xdr:nvSpPr>
      <xdr:spPr>
        <a:xfrm>
          <a:off x="19494500" y="1781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929" name="フローチャート: 判断 928">
          <a:extLst>
            <a:ext uri="{FF2B5EF4-FFF2-40B4-BE49-F238E27FC236}">
              <a16:creationId xmlns:a16="http://schemas.microsoft.com/office/drawing/2014/main" id="{BD215F9E-4DE3-446E-8CBC-0E0C8FEC9E9D}"/>
            </a:ext>
          </a:extLst>
        </xdr:cNvPr>
        <xdr:cNvSpPr/>
      </xdr:nvSpPr>
      <xdr:spPr>
        <a:xfrm>
          <a:off x="18605500" y="1782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6BC4E029-F54F-4DB1-A6CE-D95551C51AE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F486B71D-D208-4848-A811-D4165E9A260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69947E06-21E5-4D8A-AC90-9AF94731F79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691E872A-CEA4-4098-96D1-953327E4135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EDDDCB42-7717-4587-9BFE-FBA3926391E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96265</xdr:rowOff>
    </xdr:from>
    <xdr:to>
      <xdr:col>116</xdr:col>
      <xdr:colOff>114300</xdr:colOff>
      <xdr:row>104</xdr:row>
      <xdr:rowOff>26415</xdr:rowOff>
    </xdr:to>
    <xdr:sp macro="" textlink="">
      <xdr:nvSpPr>
        <xdr:cNvPr id="935" name="楕円 934">
          <a:extLst>
            <a:ext uri="{FF2B5EF4-FFF2-40B4-BE49-F238E27FC236}">
              <a16:creationId xmlns:a16="http://schemas.microsoft.com/office/drawing/2014/main" id="{B4660D84-AD1D-4E5F-994A-FC8D488EAED4}"/>
            </a:ext>
          </a:extLst>
        </xdr:cNvPr>
        <xdr:cNvSpPr/>
      </xdr:nvSpPr>
      <xdr:spPr>
        <a:xfrm>
          <a:off x="22110700" y="177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119142</xdr:rowOff>
    </xdr:from>
    <xdr:ext cx="469744" cy="259045"/>
    <xdr:sp macro="" textlink="">
      <xdr:nvSpPr>
        <xdr:cNvPr id="936" name="【庁舎】&#10;一人当たり面積該当値テキスト">
          <a:extLst>
            <a:ext uri="{FF2B5EF4-FFF2-40B4-BE49-F238E27FC236}">
              <a16:creationId xmlns:a16="http://schemas.microsoft.com/office/drawing/2014/main" id="{DD520F54-C877-472F-B81A-AC4BCA3164A6}"/>
            </a:ext>
          </a:extLst>
        </xdr:cNvPr>
        <xdr:cNvSpPr txBox="1"/>
      </xdr:nvSpPr>
      <xdr:spPr>
        <a:xfrm>
          <a:off x="22199600" y="1760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9398</xdr:rowOff>
    </xdr:from>
    <xdr:to>
      <xdr:col>112</xdr:col>
      <xdr:colOff>38100</xdr:colOff>
      <xdr:row>103</xdr:row>
      <xdr:rowOff>110998</xdr:rowOff>
    </xdr:to>
    <xdr:sp macro="" textlink="">
      <xdr:nvSpPr>
        <xdr:cNvPr id="937" name="楕円 936">
          <a:extLst>
            <a:ext uri="{FF2B5EF4-FFF2-40B4-BE49-F238E27FC236}">
              <a16:creationId xmlns:a16="http://schemas.microsoft.com/office/drawing/2014/main" id="{50C94B3E-6553-4D93-8B72-B72C9E11C472}"/>
            </a:ext>
          </a:extLst>
        </xdr:cNvPr>
        <xdr:cNvSpPr/>
      </xdr:nvSpPr>
      <xdr:spPr>
        <a:xfrm>
          <a:off x="21272500" y="1766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60198</xdr:rowOff>
    </xdr:from>
    <xdr:to>
      <xdr:col>116</xdr:col>
      <xdr:colOff>63500</xdr:colOff>
      <xdr:row>103</xdr:row>
      <xdr:rowOff>147065</xdr:rowOff>
    </xdr:to>
    <xdr:cxnSp macro="">
      <xdr:nvCxnSpPr>
        <xdr:cNvPr id="938" name="直線コネクタ 937">
          <a:extLst>
            <a:ext uri="{FF2B5EF4-FFF2-40B4-BE49-F238E27FC236}">
              <a16:creationId xmlns:a16="http://schemas.microsoft.com/office/drawing/2014/main" id="{07DA6C8C-FC20-4EB4-9C9A-83944E2DB18B}"/>
            </a:ext>
          </a:extLst>
        </xdr:cNvPr>
        <xdr:cNvCxnSpPr/>
      </xdr:nvCxnSpPr>
      <xdr:spPr>
        <a:xfrm>
          <a:off x="21323300" y="17719548"/>
          <a:ext cx="8382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13970</xdr:rowOff>
    </xdr:from>
    <xdr:to>
      <xdr:col>107</xdr:col>
      <xdr:colOff>101600</xdr:colOff>
      <xdr:row>103</xdr:row>
      <xdr:rowOff>115570</xdr:rowOff>
    </xdr:to>
    <xdr:sp macro="" textlink="">
      <xdr:nvSpPr>
        <xdr:cNvPr id="939" name="楕円 938">
          <a:extLst>
            <a:ext uri="{FF2B5EF4-FFF2-40B4-BE49-F238E27FC236}">
              <a16:creationId xmlns:a16="http://schemas.microsoft.com/office/drawing/2014/main" id="{B77512F5-07E5-4AA2-8CB9-B660FF7AA622}"/>
            </a:ext>
          </a:extLst>
        </xdr:cNvPr>
        <xdr:cNvSpPr/>
      </xdr:nvSpPr>
      <xdr:spPr>
        <a:xfrm>
          <a:off x="20383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60198</xdr:rowOff>
    </xdr:from>
    <xdr:to>
      <xdr:col>111</xdr:col>
      <xdr:colOff>177800</xdr:colOff>
      <xdr:row>103</xdr:row>
      <xdr:rowOff>64770</xdr:rowOff>
    </xdr:to>
    <xdr:cxnSp macro="">
      <xdr:nvCxnSpPr>
        <xdr:cNvPr id="940" name="直線コネクタ 939">
          <a:extLst>
            <a:ext uri="{FF2B5EF4-FFF2-40B4-BE49-F238E27FC236}">
              <a16:creationId xmlns:a16="http://schemas.microsoft.com/office/drawing/2014/main" id="{CC56B3BF-E2E5-4F73-869A-15E9F28FF1A7}"/>
            </a:ext>
          </a:extLst>
        </xdr:cNvPr>
        <xdr:cNvCxnSpPr/>
      </xdr:nvCxnSpPr>
      <xdr:spPr>
        <a:xfrm flipV="1">
          <a:off x="20434300" y="177195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23113</xdr:rowOff>
    </xdr:from>
    <xdr:to>
      <xdr:col>102</xdr:col>
      <xdr:colOff>165100</xdr:colOff>
      <xdr:row>103</xdr:row>
      <xdr:rowOff>124713</xdr:rowOff>
    </xdr:to>
    <xdr:sp macro="" textlink="">
      <xdr:nvSpPr>
        <xdr:cNvPr id="941" name="楕円 940">
          <a:extLst>
            <a:ext uri="{FF2B5EF4-FFF2-40B4-BE49-F238E27FC236}">
              <a16:creationId xmlns:a16="http://schemas.microsoft.com/office/drawing/2014/main" id="{6FCA7C0C-95A8-4B39-875D-D21480CF7179}"/>
            </a:ext>
          </a:extLst>
        </xdr:cNvPr>
        <xdr:cNvSpPr/>
      </xdr:nvSpPr>
      <xdr:spPr>
        <a:xfrm>
          <a:off x="19494500" y="1768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64770</xdr:rowOff>
    </xdr:from>
    <xdr:to>
      <xdr:col>107</xdr:col>
      <xdr:colOff>50800</xdr:colOff>
      <xdr:row>103</xdr:row>
      <xdr:rowOff>73913</xdr:rowOff>
    </xdr:to>
    <xdr:cxnSp macro="">
      <xdr:nvCxnSpPr>
        <xdr:cNvPr id="942" name="直線コネクタ 941">
          <a:extLst>
            <a:ext uri="{FF2B5EF4-FFF2-40B4-BE49-F238E27FC236}">
              <a16:creationId xmlns:a16="http://schemas.microsoft.com/office/drawing/2014/main" id="{56E27E2E-92CF-4C47-B6B7-B6FA9DA01FA8}"/>
            </a:ext>
          </a:extLst>
        </xdr:cNvPr>
        <xdr:cNvCxnSpPr/>
      </xdr:nvCxnSpPr>
      <xdr:spPr>
        <a:xfrm flipV="1">
          <a:off x="19545300" y="177241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32258</xdr:rowOff>
    </xdr:from>
    <xdr:to>
      <xdr:col>98</xdr:col>
      <xdr:colOff>38100</xdr:colOff>
      <xdr:row>103</xdr:row>
      <xdr:rowOff>133858</xdr:rowOff>
    </xdr:to>
    <xdr:sp macro="" textlink="">
      <xdr:nvSpPr>
        <xdr:cNvPr id="943" name="楕円 942">
          <a:extLst>
            <a:ext uri="{FF2B5EF4-FFF2-40B4-BE49-F238E27FC236}">
              <a16:creationId xmlns:a16="http://schemas.microsoft.com/office/drawing/2014/main" id="{661F3838-7460-4F9E-8D0E-B39D358B923B}"/>
            </a:ext>
          </a:extLst>
        </xdr:cNvPr>
        <xdr:cNvSpPr/>
      </xdr:nvSpPr>
      <xdr:spPr>
        <a:xfrm>
          <a:off x="18605500" y="1769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73913</xdr:rowOff>
    </xdr:from>
    <xdr:to>
      <xdr:col>102</xdr:col>
      <xdr:colOff>114300</xdr:colOff>
      <xdr:row>103</xdr:row>
      <xdr:rowOff>83058</xdr:rowOff>
    </xdr:to>
    <xdr:cxnSp macro="">
      <xdr:nvCxnSpPr>
        <xdr:cNvPr id="944" name="直線コネクタ 943">
          <a:extLst>
            <a:ext uri="{FF2B5EF4-FFF2-40B4-BE49-F238E27FC236}">
              <a16:creationId xmlns:a16="http://schemas.microsoft.com/office/drawing/2014/main" id="{2801C4AC-98A2-430E-B737-E61DC6D3E6AB}"/>
            </a:ext>
          </a:extLst>
        </xdr:cNvPr>
        <xdr:cNvCxnSpPr/>
      </xdr:nvCxnSpPr>
      <xdr:spPr>
        <a:xfrm flipV="1">
          <a:off x="18656300" y="177332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54119</xdr:rowOff>
    </xdr:from>
    <xdr:ext cx="469744" cy="259045"/>
    <xdr:sp macro="" textlink="">
      <xdr:nvSpPr>
        <xdr:cNvPr id="945" name="n_1aveValue【庁舎】&#10;一人当たり面積">
          <a:extLst>
            <a:ext uri="{FF2B5EF4-FFF2-40B4-BE49-F238E27FC236}">
              <a16:creationId xmlns:a16="http://schemas.microsoft.com/office/drawing/2014/main" id="{241DB2DE-B84E-4A1F-9013-F3B7DC202499}"/>
            </a:ext>
          </a:extLst>
        </xdr:cNvPr>
        <xdr:cNvSpPr txBox="1"/>
      </xdr:nvSpPr>
      <xdr:spPr>
        <a:xfrm>
          <a:off x="21075727" y="1788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54119</xdr:rowOff>
    </xdr:from>
    <xdr:ext cx="469744" cy="259045"/>
    <xdr:sp macro="" textlink="">
      <xdr:nvSpPr>
        <xdr:cNvPr id="946" name="n_2aveValue【庁舎】&#10;一人当たり面積">
          <a:extLst>
            <a:ext uri="{FF2B5EF4-FFF2-40B4-BE49-F238E27FC236}">
              <a16:creationId xmlns:a16="http://schemas.microsoft.com/office/drawing/2014/main" id="{3A3ED4A5-C18C-4F03-AA1A-19F3DADB2F3F}"/>
            </a:ext>
          </a:extLst>
        </xdr:cNvPr>
        <xdr:cNvSpPr txBox="1"/>
      </xdr:nvSpPr>
      <xdr:spPr>
        <a:xfrm>
          <a:off x="20199427" y="1788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76979</xdr:rowOff>
    </xdr:from>
    <xdr:ext cx="469744" cy="259045"/>
    <xdr:sp macro="" textlink="">
      <xdr:nvSpPr>
        <xdr:cNvPr id="947" name="n_3aveValue【庁舎】&#10;一人当たり面積">
          <a:extLst>
            <a:ext uri="{FF2B5EF4-FFF2-40B4-BE49-F238E27FC236}">
              <a16:creationId xmlns:a16="http://schemas.microsoft.com/office/drawing/2014/main" id="{6DA14434-D224-45DD-96C7-A96CCD4A9644}"/>
            </a:ext>
          </a:extLst>
        </xdr:cNvPr>
        <xdr:cNvSpPr txBox="1"/>
      </xdr:nvSpPr>
      <xdr:spPr>
        <a:xfrm>
          <a:off x="19310427" y="1790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90695</xdr:rowOff>
    </xdr:from>
    <xdr:ext cx="469744" cy="259045"/>
    <xdr:sp macro="" textlink="">
      <xdr:nvSpPr>
        <xdr:cNvPr id="948" name="n_4aveValue【庁舎】&#10;一人当たり面積">
          <a:extLst>
            <a:ext uri="{FF2B5EF4-FFF2-40B4-BE49-F238E27FC236}">
              <a16:creationId xmlns:a16="http://schemas.microsoft.com/office/drawing/2014/main" id="{48111333-C044-45ED-BE96-6C96034B2045}"/>
            </a:ext>
          </a:extLst>
        </xdr:cNvPr>
        <xdr:cNvSpPr txBox="1"/>
      </xdr:nvSpPr>
      <xdr:spPr>
        <a:xfrm>
          <a:off x="18421427" y="1792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127525</xdr:rowOff>
    </xdr:from>
    <xdr:ext cx="469744" cy="259045"/>
    <xdr:sp macro="" textlink="">
      <xdr:nvSpPr>
        <xdr:cNvPr id="949" name="n_1mainValue【庁舎】&#10;一人当たり面積">
          <a:extLst>
            <a:ext uri="{FF2B5EF4-FFF2-40B4-BE49-F238E27FC236}">
              <a16:creationId xmlns:a16="http://schemas.microsoft.com/office/drawing/2014/main" id="{08D29239-E27D-4FE8-B540-A524778607F3}"/>
            </a:ext>
          </a:extLst>
        </xdr:cNvPr>
        <xdr:cNvSpPr txBox="1"/>
      </xdr:nvSpPr>
      <xdr:spPr>
        <a:xfrm>
          <a:off x="21075727" y="1744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132097</xdr:rowOff>
    </xdr:from>
    <xdr:ext cx="469744" cy="259045"/>
    <xdr:sp macro="" textlink="">
      <xdr:nvSpPr>
        <xdr:cNvPr id="950" name="n_2mainValue【庁舎】&#10;一人当たり面積">
          <a:extLst>
            <a:ext uri="{FF2B5EF4-FFF2-40B4-BE49-F238E27FC236}">
              <a16:creationId xmlns:a16="http://schemas.microsoft.com/office/drawing/2014/main" id="{F2EE3FE4-CF4F-43A7-BBBF-4A89FD93F184}"/>
            </a:ext>
          </a:extLst>
        </xdr:cNvPr>
        <xdr:cNvSpPr txBox="1"/>
      </xdr:nvSpPr>
      <xdr:spPr>
        <a:xfrm>
          <a:off x="20199427" y="1744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141240</xdr:rowOff>
    </xdr:from>
    <xdr:ext cx="469744" cy="259045"/>
    <xdr:sp macro="" textlink="">
      <xdr:nvSpPr>
        <xdr:cNvPr id="951" name="n_3mainValue【庁舎】&#10;一人当たり面積">
          <a:extLst>
            <a:ext uri="{FF2B5EF4-FFF2-40B4-BE49-F238E27FC236}">
              <a16:creationId xmlns:a16="http://schemas.microsoft.com/office/drawing/2014/main" id="{8CBDC3CB-91BC-489B-A97D-C3EF4CBAB401}"/>
            </a:ext>
          </a:extLst>
        </xdr:cNvPr>
        <xdr:cNvSpPr txBox="1"/>
      </xdr:nvSpPr>
      <xdr:spPr>
        <a:xfrm>
          <a:off x="19310427" y="1745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150385</xdr:rowOff>
    </xdr:from>
    <xdr:ext cx="469744" cy="259045"/>
    <xdr:sp macro="" textlink="">
      <xdr:nvSpPr>
        <xdr:cNvPr id="952" name="n_4mainValue【庁舎】&#10;一人当たり面積">
          <a:extLst>
            <a:ext uri="{FF2B5EF4-FFF2-40B4-BE49-F238E27FC236}">
              <a16:creationId xmlns:a16="http://schemas.microsoft.com/office/drawing/2014/main" id="{311CCF9C-3A26-433B-A7AF-09362352015A}"/>
            </a:ext>
          </a:extLst>
        </xdr:cNvPr>
        <xdr:cNvSpPr txBox="1"/>
      </xdr:nvSpPr>
      <xdr:spPr>
        <a:xfrm>
          <a:off x="18421427" y="1746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DD394072-E4FB-4AAD-86B5-2B640B4DD43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CACDD235-471D-4478-88A2-66F70097643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99313469-6FA0-4567-928D-6BDC399369B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類似団体と比較して、特に有形固定資産減価償却率が高くなっている施設は一般廃棄物処理施設及び消防施設であり、反対に特に低くなっている施設は保健センターである。</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一般廃棄物処理施設は、令和３年度から令和５年度にかけて三の倉センター（平成</a:t>
          </a:r>
          <a:r>
            <a:rPr kumimoji="1" lang="en-US" altLang="ja-JP" sz="1100">
              <a:solidFill>
                <a:sysClr val="windowText" lastClr="000000"/>
              </a:solidFill>
              <a:effectLst/>
              <a:latin typeface="+mn-lt"/>
              <a:ea typeface="+mn-ea"/>
              <a:cs typeface="+mn-cs"/>
            </a:rPr>
            <a:t>15</a:t>
          </a:r>
          <a:r>
            <a:rPr kumimoji="1" lang="ja-JP" altLang="ja-JP" sz="1100">
              <a:solidFill>
                <a:sysClr val="windowText" lastClr="000000"/>
              </a:solidFill>
              <a:effectLst/>
              <a:latin typeface="+mn-lt"/>
              <a:ea typeface="+mn-ea"/>
              <a:cs typeface="+mn-cs"/>
            </a:rPr>
            <a:t>年築）の長寿命化工事を実施し、老朽化対策に</a:t>
          </a:r>
          <a:r>
            <a:rPr kumimoji="1" lang="ja-JP" altLang="en-US" sz="1100">
              <a:solidFill>
                <a:sysClr val="windowText" lastClr="000000"/>
              </a:solidFill>
              <a:effectLst/>
              <a:latin typeface="+mn-lt"/>
              <a:ea typeface="+mn-ea"/>
              <a:cs typeface="+mn-cs"/>
            </a:rPr>
            <a:t>取り組むのと同時に、令和</a:t>
          </a:r>
          <a:r>
            <a:rPr kumimoji="1" lang="en-US" altLang="ja-JP" sz="1100">
              <a:solidFill>
                <a:sysClr val="windowText" lastClr="000000"/>
              </a:solidFill>
              <a:effectLst/>
              <a:latin typeface="+mn-lt"/>
              <a:ea typeface="+mn-ea"/>
              <a:cs typeface="+mn-cs"/>
            </a:rPr>
            <a:t>19</a:t>
          </a:r>
          <a:r>
            <a:rPr kumimoji="1" lang="ja-JP" altLang="en-US" sz="1100">
              <a:solidFill>
                <a:sysClr val="windowText" lastClr="000000"/>
              </a:solidFill>
              <a:effectLst/>
              <a:latin typeface="+mn-lt"/>
              <a:ea typeface="+mn-ea"/>
              <a:cs typeface="+mn-cs"/>
            </a:rPr>
            <a:t>年４月の稼働を目指し、東農西部３市でのごみ焼却施設の広域化事業に着手している。</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消防施設については、３つある消防施設のうち最も古い北消防署（昭和</a:t>
          </a:r>
          <a:r>
            <a:rPr kumimoji="1" lang="en-US" altLang="ja-JP" sz="1100">
              <a:solidFill>
                <a:sysClr val="windowText" lastClr="000000"/>
              </a:solidFill>
              <a:effectLst/>
              <a:latin typeface="+mn-lt"/>
              <a:ea typeface="+mn-ea"/>
              <a:cs typeface="+mn-cs"/>
            </a:rPr>
            <a:t>46</a:t>
          </a:r>
          <a:r>
            <a:rPr kumimoji="1" lang="ja-JP" altLang="ja-JP" sz="1100">
              <a:solidFill>
                <a:sysClr val="windowText" lastClr="000000"/>
              </a:solidFill>
              <a:effectLst/>
              <a:latin typeface="+mn-lt"/>
              <a:ea typeface="+mn-ea"/>
              <a:cs typeface="+mn-cs"/>
            </a:rPr>
            <a:t>年築）の移転整備事業を進めており、令和８年度に供用開始する</a:t>
          </a:r>
          <a:r>
            <a:rPr kumimoji="1" lang="ja-JP" altLang="en-US" sz="1100">
              <a:solidFill>
                <a:sysClr val="windowText" lastClr="000000"/>
              </a:solidFill>
              <a:effectLst/>
              <a:latin typeface="+mn-lt"/>
              <a:ea typeface="+mn-ea"/>
              <a:cs typeface="+mn-cs"/>
            </a:rPr>
            <a:t>ため、数値は下降する見込みである。</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保健センターは、多治見市役所駅北庁舎の新築に併せて移転し（平成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月供用開始）、旧施設を除却したことにより、類似団体と比較して有形固定資産減価償却率が低くなっている。</a:t>
          </a:r>
          <a:endParaRPr lang="ja-JP" altLang="ja-JP" sz="11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106,181
103,541
91.25
45,966,708
40,778,465
4,384,449
24,232,639
34,677,454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分母となる基準財政需要額は、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単位費用の上昇に伴う個別算定経費及び包括算定経費等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た。一方、分子となる基準財政収入額は、市民税</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固定資産税</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等の増加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億円増加した。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分子の伸びが小さかったことから、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財政力指数は前年度より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ポイント減少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市が独自に定める財政向上指針により、企業誘致を含む歳入の確保に取り組むととともに、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経常経費の抑制に努める。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163285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2971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25599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5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111578</xdr:rowOff>
    </xdr:from>
    <xdr:to>
      <xdr:col>19</xdr:col>
      <xdr:colOff>133350</xdr:colOff>
      <xdr:row>42</xdr:row>
      <xdr:rowOff>128815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124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77107</xdr:rowOff>
    </xdr:from>
    <xdr:to>
      <xdr:col>15</xdr:col>
      <xdr:colOff>82550</xdr:colOff>
      <xdr:row>42</xdr:row>
      <xdr:rowOff>111578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780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59872</xdr:rowOff>
    </xdr:from>
    <xdr:to>
      <xdr:col>11</xdr:col>
      <xdr:colOff>31750</xdr:colOff>
      <xdr:row>42</xdr:row>
      <xdr:rowOff>77107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607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84562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164392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60778</xdr:rowOff>
    </xdr:from>
    <xdr:to>
      <xdr:col>15</xdr:col>
      <xdr:colOff>133350</xdr:colOff>
      <xdr:row>42</xdr:row>
      <xdr:rowOff>162378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147155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26307</xdr:rowOff>
    </xdr:from>
    <xdr:to>
      <xdr:col>11</xdr:col>
      <xdr:colOff>82550</xdr:colOff>
      <xdr:row>42</xdr:row>
      <xdr:rowOff>127907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112684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95449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分母となる歳入</a:t>
          </a:r>
          <a:r>
            <a:rPr kumimoji="1" lang="en-US" altLang="ja-JP" sz="1300">
              <a:latin typeface="ＭＳ ゴシック" panose="020B0609070205080204" pitchFamily="49" charset="-128"/>
              <a:ea typeface="ＭＳ ゴシック" panose="020B0609070205080204" pitchFamily="49" charset="-128"/>
            </a:rPr>
            <a:t>(</a:t>
          </a:r>
          <a:r>
            <a:rPr kumimoji="1" lang="ja-JP" altLang="en-US" sz="1300">
              <a:latin typeface="ＭＳ ゴシック" panose="020B0609070205080204" pitchFamily="49" charset="-128"/>
              <a:ea typeface="ＭＳ ゴシック" panose="020B0609070205080204" pitchFamily="49" charset="-128"/>
            </a:rPr>
            <a:t>経常一般財源</a:t>
          </a:r>
          <a:r>
            <a:rPr kumimoji="1" lang="en-US" altLang="ja-JP" sz="1300">
              <a:latin typeface="ＭＳ ゴシック" panose="020B0609070205080204" pitchFamily="49" charset="-128"/>
              <a:ea typeface="ＭＳ ゴシック" panose="020B0609070205080204" pitchFamily="49" charset="-128"/>
            </a:rPr>
            <a:t>)</a:t>
          </a:r>
          <a:r>
            <a:rPr kumimoji="1" lang="ja-JP" altLang="en-US" sz="1300">
              <a:latin typeface="ＭＳ ゴシック" panose="020B0609070205080204" pitchFamily="49" charset="-128"/>
              <a:ea typeface="ＭＳ ゴシック" panose="020B0609070205080204" pitchFamily="49" charset="-128"/>
            </a:rPr>
            <a:t>は、前年度比</a:t>
          </a:r>
          <a:r>
            <a:rPr kumimoji="1" lang="en-US" altLang="ja-JP" sz="1300">
              <a:latin typeface="ＭＳ ゴシック" panose="020B0609070205080204" pitchFamily="49" charset="-128"/>
              <a:ea typeface="ＭＳ ゴシック" panose="020B0609070205080204" pitchFamily="49" charset="-128"/>
            </a:rPr>
            <a:t>1.7</a:t>
          </a:r>
          <a:r>
            <a:rPr kumimoji="1" lang="ja-JP" altLang="en-US" sz="1300">
              <a:latin typeface="ＭＳ ゴシック" panose="020B0609070205080204" pitchFamily="49" charset="-128"/>
              <a:ea typeface="ＭＳ ゴシック" panose="020B0609070205080204" pitchFamily="49" charset="-128"/>
            </a:rPr>
            <a:t>億円増加、分子となる歳出</a:t>
          </a:r>
          <a:r>
            <a:rPr kumimoji="1" lang="en-US" altLang="ja-JP" sz="1300">
              <a:latin typeface="ＭＳ ゴシック" panose="020B0609070205080204" pitchFamily="49" charset="-128"/>
              <a:ea typeface="ＭＳ ゴシック" panose="020B0609070205080204" pitchFamily="49" charset="-128"/>
            </a:rPr>
            <a:t>(</a:t>
          </a:r>
          <a:r>
            <a:rPr kumimoji="1" lang="ja-JP" altLang="en-US" sz="1300">
              <a:latin typeface="ＭＳ ゴシック" panose="020B0609070205080204" pitchFamily="49" charset="-128"/>
              <a:ea typeface="ＭＳ ゴシック" panose="020B0609070205080204" pitchFamily="49" charset="-128"/>
            </a:rPr>
            <a:t>経常経費充当一般財源</a:t>
          </a:r>
          <a:r>
            <a:rPr kumimoji="1" lang="en-US" altLang="ja-JP" sz="1300">
              <a:latin typeface="ＭＳ ゴシック" panose="020B0609070205080204" pitchFamily="49" charset="-128"/>
              <a:ea typeface="ＭＳ ゴシック" panose="020B0609070205080204" pitchFamily="49" charset="-128"/>
            </a:rPr>
            <a:t>)</a:t>
          </a:r>
          <a:r>
            <a:rPr kumimoji="1" lang="ja-JP" altLang="en-US" sz="1300">
              <a:latin typeface="ＭＳ ゴシック" panose="020B0609070205080204" pitchFamily="49" charset="-128"/>
              <a:ea typeface="ＭＳ ゴシック" panose="020B0609070205080204" pitchFamily="49" charset="-128"/>
            </a:rPr>
            <a:t>は、</a:t>
          </a:r>
          <a:r>
            <a:rPr kumimoji="1" lang="en-US" altLang="ja-JP" sz="1300">
              <a:latin typeface="ＭＳ ゴシック" panose="020B0609070205080204" pitchFamily="49" charset="-128"/>
              <a:ea typeface="ＭＳ ゴシック" panose="020B0609070205080204" pitchFamily="49" charset="-128"/>
            </a:rPr>
            <a:t>1.4</a:t>
          </a:r>
          <a:r>
            <a:rPr kumimoji="1" lang="ja-JP" altLang="en-US" sz="1300">
              <a:latin typeface="ＭＳ ゴシック" panose="020B0609070205080204" pitchFamily="49" charset="-128"/>
              <a:ea typeface="ＭＳ ゴシック" panose="020B0609070205080204" pitchFamily="49" charset="-128"/>
            </a:rPr>
            <a:t>億円増加であり、経常収支比率は前年度同水準となった。</a:t>
          </a:r>
        </a:p>
        <a:p>
          <a:r>
            <a:rPr kumimoji="1" lang="ja-JP" altLang="en-US" sz="1300">
              <a:latin typeface="ＭＳ ゴシック" panose="020B0609070205080204" pitchFamily="49" charset="-128"/>
              <a:ea typeface="ＭＳ ゴシック" panose="020B0609070205080204" pitchFamily="49" charset="-128"/>
            </a:rPr>
            <a:t>　今後も行政改革や事務事業の見直しを推進し、経常経費の縮減に努める。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141224</xdr:rowOff>
    </xdr:from>
    <xdr:to>
      <xdr:col>23</xdr:col>
      <xdr:colOff>133350</xdr:colOff>
      <xdr:row>60</xdr:row>
      <xdr:rowOff>141224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282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64008</xdr:rowOff>
    </xdr:from>
    <xdr:to>
      <xdr:col>19</xdr:col>
      <xdr:colOff>133350</xdr:colOff>
      <xdr:row>60</xdr:row>
      <xdr:rowOff>141224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5100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89679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19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64008</xdr:rowOff>
    </xdr:from>
    <xdr:to>
      <xdr:col>15</xdr:col>
      <xdr:colOff>82550</xdr:colOff>
      <xdr:row>60</xdr:row>
      <xdr:rowOff>165354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5100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111523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165354</xdr:rowOff>
    </xdr:from>
    <xdr:to>
      <xdr:col>11</xdr:col>
      <xdr:colOff>31750</xdr:colOff>
      <xdr:row>61</xdr:row>
      <xdr:rowOff>13208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5235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166895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90424</xdr:rowOff>
    </xdr:from>
    <xdr:to>
      <xdr:col>23</xdr:col>
      <xdr:colOff>184150</xdr:colOff>
      <xdr:row>61</xdr:row>
      <xdr:rowOff>20574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106951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22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90424</xdr:rowOff>
    </xdr:from>
    <xdr:to>
      <xdr:col>19</xdr:col>
      <xdr:colOff>184150</xdr:colOff>
      <xdr:row>61</xdr:row>
      <xdr:rowOff>20574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30751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14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13208</xdr:rowOff>
    </xdr:from>
    <xdr:to>
      <xdr:col>15</xdr:col>
      <xdr:colOff>133350</xdr:colOff>
      <xdr:row>60</xdr:row>
      <xdr:rowOff>114808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124985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6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114554</xdr:rowOff>
    </xdr:from>
    <xdr:to>
      <xdr:col>11</xdr:col>
      <xdr:colOff>82550</xdr:colOff>
      <xdr:row>61</xdr:row>
      <xdr:rowOff>44704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0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54881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17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133858</xdr:rowOff>
    </xdr:from>
    <xdr:to>
      <xdr:col>7</xdr:col>
      <xdr:colOff>31750</xdr:colOff>
      <xdr:row>61</xdr:row>
      <xdr:rowOff>64008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74185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[133,755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物件費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及び維持補修費については前年度並みであったが、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件費については、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人員配置の適正化等により前年度より若干減少し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た。人口の減少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の影響により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最終的な</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人口</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たりの決算額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円増加した。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人口減少及び物価</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高騰</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による影響</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が見込まれるため、経常経費の縮減に努める。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121687</xdr:rowOff>
    </xdr:from>
    <xdr:to>
      <xdr:col>23</xdr:col>
      <xdr:colOff>133350</xdr:colOff>
      <xdr:row>83</xdr:row>
      <xdr:rowOff>156877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52037"/>
          <a:ext cx="838200" cy="3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76757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3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89822</xdr:rowOff>
    </xdr:from>
    <xdr:to>
      <xdr:col>19</xdr:col>
      <xdr:colOff>133350</xdr:colOff>
      <xdr:row>83</xdr:row>
      <xdr:rowOff>121687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20172"/>
          <a:ext cx="889000" cy="3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11561</xdr:rowOff>
    </xdr:from>
    <xdr:to>
      <xdr:col>15</xdr:col>
      <xdr:colOff>82550</xdr:colOff>
      <xdr:row>83</xdr:row>
      <xdr:rowOff>89822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41911"/>
          <a:ext cx="889000" cy="7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132084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171374</xdr:rowOff>
    </xdr:from>
    <xdr:to>
      <xdr:col>11</xdr:col>
      <xdr:colOff>31750</xdr:colOff>
      <xdr:row>83</xdr:row>
      <xdr:rowOff>11561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30274"/>
          <a:ext cx="889000" cy="1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30311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115791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3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106077</xdr:rowOff>
    </xdr:from>
    <xdr:to>
      <xdr:col>23</xdr:col>
      <xdr:colOff>184150</xdr:colOff>
      <xdr:row>84</xdr:row>
      <xdr:rowOff>36227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3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78154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08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70887</xdr:rowOff>
    </xdr:from>
    <xdr:to>
      <xdr:col>19</xdr:col>
      <xdr:colOff>184150</xdr:colOff>
      <xdr:row>84</xdr:row>
      <xdr:rowOff>1037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0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11214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70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39022</xdr:rowOff>
    </xdr:from>
    <xdr:to>
      <xdr:col>15</xdr:col>
      <xdr:colOff>133350</xdr:colOff>
      <xdr:row>83</xdr:row>
      <xdr:rowOff>140622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125399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35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132211</xdr:rowOff>
    </xdr:from>
    <xdr:to>
      <xdr:col>11</xdr:col>
      <xdr:colOff>82550</xdr:colOff>
      <xdr:row>83</xdr:row>
      <xdr:rowOff>62361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9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47138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77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120574</xdr:rowOff>
    </xdr:from>
    <xdr:to>
      <xdr:col>7</xdr:col>
      <xdr:colOff>31750</xdr:colOff>
      <xdr:row>83</xdr:row>
      <xdr:rowOff>50724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7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35501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6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下降し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、全国市平均及び類似団体平均を下回っている。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引き続き適正な給与水準の維持に努める。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46264</xdr:rowOff>
    </xdr:from>
    <xdr:to>
      <xdr:col>81</xdr:col>
      <xdr:colOff>44450</xdr:colOff>
      <xdr:row>82</xdr:row>
      <xdr:rowOff>166914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105164"/>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72770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74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115207</xdr:rowOff>
    </xdr:from>
    <xdr:to>
      <xdr:col>77</xdr:col>
      <xdr:colOff>44450</xdr:colOff>
      <xdr:row>82</xdr:row>
      <xdr:rowOff>166914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1741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115207</xdr:rowOff>
    </xdr:from>
    <xdr:to>
      <xdr:col>72</xdr:col>
      <xdr:colOff>203200</xdr:colOff>
      <xdr:row>83</xdr:row>
      <xdr:rowOff>64407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17410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64407</xdr:rowOff>
    </xdr:from>
    <xdr:to>
      <xdr:col>68</xdr:col>
      <xdr:colOff>152400</xdr:colOff>
      <xdr:row>83</xdr:row>
      <xdr:rowOff>81643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2947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153506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166914</xdr:rowOff>
    </xdr:from>
    <xdr:to>
      <xdr:col>81</xdr:col>
      <xdr:colOff>95250</xdr:colOff>
      <xdr:row>82</xdr:row>
      <xdr:rowOff>97064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11991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89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116114</xdr:rowOff>
    </xdr:from>
    <xdr:to>
      <xdr:col>77</xdr:col>
      <xdr:colOff>95250</xdr:colOff>
      <xdr:row>83</xdr:row>
      <xdr:rowOff>46264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56441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94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64407</xdr:rowOff>
    </xdr:from>
    <xdr:to>
      <xdr:col>73</xdr:col>
      <xdr:colOff>44450</xdr:colOff>
      <xdr:row>82</xdr:row>
      <xdr:rowOff>166007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4734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89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13607</xdr:rowOff>
    </xdr:from>
    <xdr:to>
      <xdr:col>68</xdr:col>
      <xdr:colOff>203200</xdr:colOff>
      <xdr:row>83</xdr:row>
      <xdr:rowOff>115207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125384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30843</xdr:rowOff>
    </xdr:from>
    <xdr:to>
      <xdr:col>64</xdr:col>
      <xdr:colOff>152400</xdr:colOff>
      <xdr:row>83</xdr:row>
      <xdr:rowOff>132443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142620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昨年度と同水準で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類似団体平均を上回ってはいるが、業務に必要な適正人数の配置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のための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定員適正化</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計画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日時点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に従い、適正人数の配置を行っている。健全な財政運営のため、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業務改善等を推進し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人件費の抑制に努める。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90170</xdr:rowOff>
    </xdr:from>
    <xdr:to>
      <xdr:col>81</xdr:col>
      <xdr:colOff>44450</xdr:colOff>
      <xdr:row>63</xdr:row>
      <xdr:rowOff>92181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891520"/>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33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92181</xdr:rowOff>
    </xdr:from>
    <xdr:to>
      <xdr:col>77</xdr:col>
      <xdr:colOff>44450</xdr:colOff>
      <xdr:row>63</xdr:row>
      <xdr:rowOff>102235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89353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86800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86148</xdr:rowOff>
    </xdr:from>
    <xdr:to>
      <xdr:col>72</xdr:col>
      <xdr:colOff>203200</xdr:colOff>
      <xdr:row>63</xdr:row>
      <xdr:rowOff>102235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87498"/>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74735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72072</xdr:rowOff>
    </xdr:from>
    <xdr:to>
      <xdr:col>68</xdr:col>
      <xdr:colOff>152400</xdr:colOff>
      <xdr:row>63</xdr:row>
      <xdr:rowOff>86148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73422"/>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66692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64681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39370</xdr:rowOff>
    </xdr:from>
    <xdr:to>
      <xdr:col>81</xdr:col>
      <xdr:colOff>95250</xdr:colOff>
      <xdr:row>63</xdr:row>
      <xdr:rowOff>140970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11447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1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41381</xdr:rowOff>
    </xdr:from>
    <xdr:to>
      <xdr:col>77</xdr:col>
      <xdr:colOff>95250</xdr:colOff>
      <xdr:row>63</xdr:row>
      <xdr:rowOff>142981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127758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929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51435</xdr:rowOff>
    </xdr:from>
    <xdr:to>
      <xdr:col>73</xdr:col>
      <xdr:colOff>44450</xdr:colOff>
      <xdr:row>63</xdr:row>
      <xdr:rowOff>153035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137812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35348</xdr:rowOff>
    </xdr:from>
    <xdr:to>
      <xdr:col>68</xdr:col>
      <xdr:colOff>203200</xdr:colOff>
      <xdr:row>63</xdr:row>
      <xdr:rowOff>136948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121725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92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21272</xdr:rowOff>
    </xdr:from>
    <xdr:to>
      <xdr:col>64</xdr:col>
      <xdr:colOff>152400</xdr:colOff>
      <xdr:row>63</xdr:row>
      <xdr:rowOff>122872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107649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90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「多治見市健全な財政に関する条例」に基づく「財政向上目標」により、地方債の発行額を適正に保っている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、類似団体平均を大きく下回っている。今後も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「財政向上目標」に沿った計画的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な地方債の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活用により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適正</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35</xdr:row>
      <xdr:rowOff>79375</xdr:rowOff>
    </xdr:from>
    <xdr:to>
      <xdr:col>85</xdr:col>
      <xdr:colOff>95250</xdr:colOff>
      <xdr:row>35</xdr:row>
      <xdr:rowOff>79375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28046</xdr:rowOff>
    </xdr:from>
    <xdr:to>
      <xdr:col>81</xdr:col>
      <xdr:colOff>44450</xdr:colOff>
      <xdr:row>44</xdr:row>
      <xdr:rowOff>144992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371696"/>
          <a:ext cx="0" cy="13170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117069</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144992</xdr:rowOff>
    </xdr:from>
    <xdr:to>
      <xdr:col>81</xdr:col>
      <xdr:colOff>133350</xdr:colOff>
      <xdr:row>44</xdr:row>
      <xdr:rowOff>144992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114423</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11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28046</xdr:rowOff>
    </xdr:from>
    <xdr:to>
      <xdr:col>81</xdr:col>
      <xdr:colOff>133350</xdr:colOff>
      <xdr:row>37</xdr:row>
      <xdr:rowOff>28046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371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149225</xdr:rowOff>
    </xdr:from>
    <xdr:to>
      <xdr:col>81</xdr:col>
      <xdr:colOff>44450</xdr:colOff>
      <xdr:row>37</xdr:row>
      <xdr:rowOff>28046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321425"/>
          <a:ext cx="8382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47748</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70771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75671</xdr:rowOff>
    </xdr:from>
    <xdr:to>
      <xdr:col>81</xdr:col>
      <xdr:colOff>95250</xdr:colOff>
      <xdr:row>42</xdr:row>
      <xdr:rowOff>5821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10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109008</xdr:rowOff>
    </xdr:from>
    <xdr:to>
      <xdr:col>77</xdr:col>
      <xdr:colOff>44450</xdr:colOff>
      <xdr:row>36</xdr:row>
      <xdr:rowOff>149225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2812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109008</xdr:rowOff>
    </xdr:from>
    <xdr:to>
      <xdr:col>72</xdr:col>
      <xdr:colOff>203200</xdr:colOff>
      <xdr:row>36</xdr:row>
      <xdr:rowOff>139171</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281208"/>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55563</xdr:rowOff>
    </xdr:from>
    <xdr:to>
      <xdr:col>73</xdr:col>
      <xdr:colOff>44450</xdr:colOff>
      <xdr:row>41</xdr:row>
      <xdr:rowOff>157163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141940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139171</xdr:rowOff>
    </xdr:from>
    <xdr:to>
      <xdr:col>68</xdr:col>
      <xdr:colOff>152400</xdr:colOff>
      <xdr:row>37</xdr:row>
      <xdr:rowOff>38100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311371"/>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32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69973</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24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98425</xdr:rowOff>
    </xdr:from>
    <xdr:to>
      <xdr:col>77</xdr:col>
      <xdr:colOff>95250</xdr:colOff>
      <xdr:row>37</xdr:row>
      <xdr:rowOff>28575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38752</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039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58208</xdr:rowOff>
    </xdr:from>
    <xdr:to>
      <xdr:col>73</xdr:col>
      <xdr:colOff>44450</xdr:colOff>
      <xdr:row>36</xdr:row>
      <xdr:rowOff>159808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2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169985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599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88371</xdr:rowOff>
    </xdr:from>
    <xdr:to>
      <xdr:col>68</xdr:col>
      <xdr:colOff>203200</xdr:colOff>
      <xdr:row>37</xdr:row>
      <xdr:rowOff>18521</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2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28698</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02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99077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将来負担比率は平成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年度から引き続き算定されていない。</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今後も「多治見市健全な財政に関する条例」に基づき、健全な財政運営に努める。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100784</xdr:rowOff>
    </xdr:from>
    <xdr:to>
      <xdr:col>68</xdr:col>
      <xdr:colOff>203200</xdr:colOff>
      <xdr:row>14</xdr:row>
      <xdr:rowOff>30934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106,181
103,541
91.25
45,966,708
40,778,465
4,384,449
24,232,639
34,677,454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退職手当の前年度比減により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人件費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が抑制され、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人件費に係る経常収支比率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ポイント改善し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値に近づいた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、人件費の抑制に努める。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99568</xdr:rowOff>
    </xdr:from>
    <xdr:to>
      <xdr:col>24</xdr:col>
      <xdr:colOff>25400</xdr:colOff>
      <xdr:row>39</xdr:row>
      <xdr:rowOff>1270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61466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154449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6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1270</xdr:rowOff>
    </xdr:from>
    <xdr:to>
      <xdr:col>19</xdr:col>
      <xdr:colOff>187325</xdr:colOff>
      <xdr:row>39</xdr:row>
      <xdr:rowOff>1270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87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87393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59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1270</xdr:rowOff>
    </xdr:from>
    <xdr:to>
      <xdr:col>15</xdr:col>
      <xdr:colOff>98425</xdr:colOff>
      <xdr:row>39</xdr:row>
      <xdr:rowOff>65278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6878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50817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10414</xdr:rowOff>
    </xdr:from>
    <xdr:to>
      <xdr:col>11</xdr:col>
      <xdr:colOff>9525</xdr:colOff>
      <xdr:row>39</xdr:row>
      <xdr:rowOff>65278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6969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34815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87393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48768</xdr:rowOff>
    </xdr:from>
    <xdr:to>
      <xdr:col>24</xdr:col>
      <xdr:colOff>76200</xdr:colOff>
      <xdr:row>38</xdr:row>
      <xdr:rowOff>150368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20845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121920</xdr:rowOff>
    </xdr:from>
    <xdr:to>
      <xdr:col>20</xdr:col>
      <xdr:colOff>38100</xdr:colOff>
      <xdr:row>39</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36847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121920</xdr:rowOff>
    </xdr:from>
    <xdr:to>
      <xdr:col>15</xdr:col>
      <xdr:colOff>149225</xdr:colOff>
      <xdr:row>39</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36847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14478</xdr:rowOff>
    </xdr:from>
    <xdr:to>
      <xdr:col>11</xdr:col>
      <xdr:colOff>60325</xdr:colOff>
      <xdr:row>39</xdr:row>
      <xdr:rowOff>116078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100855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131064</xdr:rowOff>
    </xdr:from>
    <xdr:to>
      <xdr:col>6</xdr:col>
      <xdr:colOff>171450</xdr:colOff>
      <xdr:row>39</xdr:row>
      <xdr:rowOff>61214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45991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物件費に係る経常収支比率は前年度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水準を維持しているものの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が上昇したことによりその差が縮まっている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、全国的な</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人件費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や物価の高騰による影響を受けることが予測されるため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、事務事業の見直し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や適正な予算執行を通じて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経費削減に努める。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18143</xdr:rowOff>
    </xdr:from>
    <xdr:to>
      <xdr:col>82</xdr:col>
      <xdr:colOff>107950</xdr:colOff>
      <xdr:row>18</xdr:row>
      <xdr:rowOff>18143</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04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111777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18</xdr:row>
      <xdr:rowOff>18143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845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2920</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6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18</xdr:row>
      <xdr:rowOff>29029</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84500"/>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18143</xdr:rowOff>
    </xdr:from>
    <xdr:to>
      <xdr:col>69</xdr:col>
      <xdr:colOff>92075</xdr:colOff>
      <xdr:row>18</xdr:row>
      <xdr:rowOff>29029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1042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57348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138793</xdr:rowOff>
    </xdr:from>
    <xdr:to>
      <xdr:col>82</xdr:col>
      <xdr:colOff>158750</xdr:colOff>
      <xdr:row>18</xdr:row>
      <xdr:rowOff>68943</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110870</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2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138793</xdr:rowOff>
    </xdr:from>
    <xdr:to>
      <xdr:col>78</xdr:col>
      <xdr:colOff>120650</xdr:colOff>
      <xdr:row>18</xdr:row>
      <xdr:rowOff>68943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53720</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39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149679</xdr:rowOff>
    </xdr:from>
    <xdr:to>
      <xdr:col>69</xdr:col>
      <xdr:colOff>142875</xdr:colOff>
      <xdr:row>18</xdr:row>
      <xdr:rowOff>79829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64606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138793</xdr:rowOff>
    </xdr:from>
    <xdr:to>
      <xdr:col>65</xdr:col>
      <xdr:colOff>53975</xdr:colOff>
      <xdr:row>18</xdr:row>
      <xdr:rowOff>68943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53720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自立支援給付費や障害児通所支援事業費などの増により、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扶助費の経常収支比率は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年連続で上昇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類似団体内平均値を下回っているが、扶助費は高齢化等により今後も増加することが見込まれる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、行政改革を通じて義務的経費の抑制に努め、財政の健全化に努める。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77470</xdr:rowOff>
    </xdr:from>
    <xdr:to>
      <xdr:col>24</xdr:col>
      <xdr:colOff>25400</xdr:colOff>
      <xdr:row>55</xdr:row>
      <xdr:rowOff>100330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072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54610</xdr:rowOff>
    </xdr:from>
    <xdr:to>
      <xdr:col>19</xdr:col>
      <xdr:colOff>187325</xdr:colOff>
      <xdr:row>55</xdr:row>
      <xdr:rowOff>77470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84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xdr:rowOff>
    </xdr:from>
    <xdr:to>
      <xdr:col>15</xdr:col>
      <xdr:colOff>98425</xdr:colOff>
      <xdr:row>55</xdr:row>
      <xdr:rowOff>54610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38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xdr:rowOff>
    </xdr:from>
    <xdr:to>
      <xdr:col>11</xdr:col>
      <xdr:colOff>9525</xdr:colOff>
      <xdr:row>55</xdr:row>
      <xdr:rowOff>24130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38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49530</xdr:rowOff>
    </xdr:from>
    <xdr:to>
      <xdr:col>24</xdr:col>
      <xdr:colOff>76200</xdr:colOff>
      <xdr:row>55</xdr:row>
      <xdr:rowOff>151130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66057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26670</xdr:rowOff>
    </xdr:from>
    <xdr:to>
      <xdr:col>20</xdr:col>
      <xdr:colOff>38100</xdr:colOff>
      <xdr:row>55</xdr:row>
      <xdr:rowOff>128270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138447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xdr:rowOff>
    </xdr:from>
    <xdr:to>
      <xdr:col>15</xdr:col>
      <xdr:colOff>149225</xdr:colOff>
      <xdr:row>55</xdr:row>
      <xdr:rowOff>105410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115587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129540</xdr:rowOff>
    </xdr:from>
    <xdr:to>
      <xdr:col>11</xdr:col>
      <xdr:colOff>60325</xdr:colOff>
      <xdr:row>55</xdr:row>
      <xdr:rowOff>59690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69867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144780</xdr:rowOff>
    </xdr:from>
    <xdr:to>
      <xdr:col>6</xdr:col>
      <xdr:colOff>171450</xdr:colOff>
      <xdr:row>55</xdr:row>
      <xdr:rowOff>74930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85107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その他に係る経常収支比率は前年度より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上回っ</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依然として、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被保険者</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数</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の増加により介護保険事業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及び後期高齢者医療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等への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繰出</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金が増加傾向にある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医療・介護</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制度の適正利用により支出を抑えることで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、税収を主な財源とする普通会計の負担額を減らしていくよう努める。 </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91622</xdr:rowOff>
    </xdr:from>
    <xdr:to>
      <xdr:col>82</xdr:col>
      <xdr:colOff>107950</xdr:colOff>
      <xdr:row>57</xdr:row>
      <xdr:rowOff>146050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64272"/>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46462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91622</xdr:rowOff>
    </xdr:from>
    <xdr:to>
      <xdr:col>78</xdr:col>
      <xdr:colOff>69850</xdr:colOff>
      <xdr:row>57</xdr:row>
      <xdr:rowOff>102507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8642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80735</xdr:rowOff>
    </xdr:from>
    <xdr:to>
      <xdr:col>73</xdr:col>
      <xdr:colOff>180975</xdr:colOff>
      <xdr:row>57</xdr:row>
      <xdr:rowOff>102507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533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21970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80735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425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40822</xdr:rowOff>
    </xdr:from>
    <xdr:to>
      <xdr:col>78</xdr:col>
      <xdr:colOff>120650</xdr:colOff>
      <xdr:row>57</xdr:row>
      <xdr:rowOff>142422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51707</xdr:rowOff>
    </xdr:from>
    <xdr:to>
      <xdr:col>74</xdr:col>
      <xdr:colOff>31750</xdr:colOff>
      <xdr:row>57</xdr:row>
      <xdr:rowOff>153307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138084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29935</xdr:rowOff>
    </xdr:from>
    <xdr:to>
      <xdr:col>69</xdr:col>
      <xdr:colOff>142875</xdr:colOff>
      <xdr:row>57</xdr:row>
      <xdr:rowOff>131535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116312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補助費等に係る経常収支比率は、前年度より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増加したものの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、引き続き類似団体平均を大きく下回っている。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補助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指令に係る審査等を厳格に行い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、適正な執行に努める。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60706</xdr:rowOff>
    </xdr:from>
    <xdr:to>
      <xdr:col>82</xdr:col>
      <xdr:colOff>107950</xdr:colOff>
      <xdr:row>33</xdr:row>
      <xdr:rowOff>88138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71855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60706</xdr:rowOff>
    </xdr:from>
    <xdr:to>
      <xdr:col>78</xdr:col>
      <xdr:colOff>69850</xdr:colOff>
      <xdr:row>33</xdr:row>
      <xdr:rowOff>78994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57185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84853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57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78994</xdr:rowOff>
    </xdr:from>
    <xdr:to>
      <xdr:col>73</xdr:col>
      <xdr:colOff>180975</xdr:colOff>
      <xdr:row>33</xdr:row>
      <xdr:rowOff>133858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7368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133858</xdr:rowOff>
    </xdr:from>
    <xdr:to>
      <xdr:col>69</xdr:col>
      <xdr:colOff>92075</xdr:colOff>
      <xdr:row>33</xdr:row>
      <xdr:rowOff>143002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7917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112285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37338</xdr:rowOff>
    </xdr:from>
    <xdr:to>
      <xdr:col>82</xdr:col>
      <xdr:colOff>158750</xdr:colOff>
      <xdr:row>33</xdr:row>
      <xdr:rowOff>138938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69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53865</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54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9906</xdr:rowOff>
    </xdr:from>
    <xdr:to>
      <xdr:col>78</xdr:col>
      <xdr:colOff>120650</xdr:colOff>
      <xdr:row>33</xdr:row>
      <xdr:rowOff>111506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66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121683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436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28194</xdr:rowOff>
    </xdr:from>
    <xdr:to>
      <xdr:col>74</xdr:col>
      <xdr:colOff>31750</xdr:colOff>
      <xdr:row>33</xdr:row>
      <xdr:rowOff>129794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68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139971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45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83058</xdr:rowOff>
    </xdr:from>
    <xdr:to>
      <xdr:col>69</xdr:col>
      <xdr:colOff>142875</xdr:colOff>
      <xdr:row>34</xdr:row>
      <xdr:rowOff>13208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7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23385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50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92202</xdr:rowOff>
    </xdr:from>
    <xdr:to>
      <xdr:col>65</xdr:col>
      <xdr:colOff>53975</xdr:colOff>
      <xdr:row>34</xdr:row>
      <xdr:rowOff>22352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32529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51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普通建設事業費の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に伴い、公債費に係る経常収支比率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、引き続き類似団体平均を上回っている。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年度供用開始の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大プロジェクトに伴う公債費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の増加が見込まれるため、財政向上指針による適切な地方債残高を維持し、健全な財政運営に努める。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54611</xdr:rowOff>
    </xdr:from>
    <xdr:to>
      <xdr:col>24</xdr:col>
      <xdr:colOff>25400</xdr:colOff>
      <xdr:row>77</xdr:row>
      <xdr:rowOff>77470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2562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39370</xdr:rowOff>
    </xdr:from>
    <xdr:to>
      <xdr:col>19</xdr:col>
      <xdr:colOff>187325</xdr:colOff>
      <xdr:row>77</xdr:row>
      <xdr:rowOff>77470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241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39370</xdr:rowOff>
    </xdr:from>
    <xdr:to>
      <xdr:col>15</xdr:col>
      <xdr:colOff>98425</xdr:colOff>
      <xdr:row>77</xdr:row>
      <xdr:rowOff>69850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241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77</xdr:row>
      <xdr:rowOff>138430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271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3811</xdr:rowOff>
    </xdr:from>
    <xdr:to>
      <xdr:col>24</xdr:col>
      <xdr:colOff>76200</xdr:colOff>
      <xdr:row>77</xdr:row>
      <xdr:rowOff>105411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147338</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26670</xdr:rowOff>
    </xdr:from>
    <xdr:to>
      <xdr:col>20</xdr:col>
      <xdr:colOff>38100</xdr:colOff>
      <xdr:row>77</xdr:row>
      <xdr:rowOff>128270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113047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160020</xdr:rowOff>
    </xdr:from>
    <xdr:to>
      <xdr:col>15</xdr:col>
      <xdr:colOff>149225</xdr:colOff>
      <xdr:row>77</xdr:row>
      <xdr:rowOff>90170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74947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2557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公債費以外の経常収支比率は前年度より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ポイント増加しているものの、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人件費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の影響により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上昇率は昨年度より緩やかになっている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昨年度同様、類似団体平均は下回っているが、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引き続き経常経費の抑制による健全な財政運営に努める。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168910</xdr:rowOff>
    </xdr:from>
    <xdr:to>
      <xdr:col>82</xdr:col>
      <xdr:colOff>107950</xdr:colOff>
      <xdr:row>74</xdr:row>
      <xdr:rowOff>20320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6847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85090</xdr:rowOff>
    </xdr:from>
    <xdr:to>
      <xdr:col>78</xdr:col>
      <xdr:colOff>69850</xdr:colOff>
      <xdr:row>73</xdr:row>
      <xdr:rowOff>168910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6009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170197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85090</xdr:rowOff>
    </xdr:from>
    <xdr:to>
      <xdr:col>73</xdr:col>
      <xdr:colOff>180975</xdr:colOff>
      <xdr:row>74</xdr:row>
      <xdr:rowOff>43180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6009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128288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5080</xdr:rowOff>
    </xdr:from>
    <xdr:to>
      <xdr:col>69</xdr:col>
      <xdr:colOff>92075</xdr:colOff>
      <xdr:row>74</xdr:row>
      <xdr:rowOff>43180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2692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74947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113047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140970</xdr:rowOff>
    </xdr:from>
    <xdr:to>
      <xdr:col>82</xdr:col>
      <xdr:colOff>158750</xdr:colOff>
      <xdr:row>74</xdr:row>
      <xdr:rowOff>71120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157497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118110</xdr:rowOff>
    </xdr:from>
    <xdr:to>
      <xdr:col>78</xdr:col>
      <xdr:colOff>120650</xdr:colOff>
      <xdr:row>74</xdr:row>
      <xdr:rowOff>48260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58437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402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34290</xdr:rowOff>
    </xdr:from>
    <xdr:to>
      <xdr:col>74</xdr:col>
      <xdr:colOff>31750</xdr:colOff>
      <xdr:row>73</xdr:row>
      <xdr:rowOff>135890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5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146067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31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163830</xdr:rowOff>
    </xdr:from>
    <xdr:to>
      <xdr:col>69</xdr:col>
      <xdr:colOff>142875</xdr:colOff>
      <xdr:row>74</xdr:row>
      <xdr:rowOff>93980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104157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125730</xdr:rowOff>
    </xdr:from>
    <xdr:to>
      <xdr:col>65</xdr:col>
      <xdr:colOff>53975</xdr:colOff>
      <xdr:row>74</xdr:row>
      <xdr:rowOff>55880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64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66057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41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95232</xdr:rowOff>
    </xdr:from>
    <xdr:to>
      <xdr:col>29</xdr:col>
      <xdr:colOff>127000</xdr:colOff>
      <xdr:row>16</xdr:row>
      <xdr:rowOff>137798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86057"/>
          <a:ext cx="647700" cy="42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168996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137798</xdr:rowOff>
    </xdr:from>
    <xdr:to>
      <xdr:col>26</xdr:col>
      <xdr:colOff>50800</xdr:colOff>
      <xdr:row>16</xdr:row>
      <xdr:rowOff>140472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28623"/>
          <a:ext cx="698500" cy="2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134927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8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140472</xdr:rowOff>
    </xdr:from>
    <xdr:to>
      <xdr:col>22</xdr:col>
      <xdr:colOff>114300</xdr:colOff>
      <xdr:row>17</xdr:row>
      <xdr:rowOff>20571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31297"/>
          <a:ext cx="698500" cy="51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145557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59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14628</xdr:rowOff>
    </xdr:from>
    <xdr:to>
      <xdr:col>18</xdr:col>
      <xdr:colOff>177800</xdr:colOff>
      <xdr:row>17</xdr:row>
      <xdr:rowOff>20571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2976903"/>
          <a:ext cx="698500" cy="5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169262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36628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5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44432</xdr:rowOff>
    </xdr:from>
    <xdr:to>
      <xdr:col>29</xdr:col>
      <xdr:colOff>177800</xdr:colOff>
      <xdr:row>16</xdr:row>
      <xdr:rowOff>146032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35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16509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0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86998</xdr:rowOff>
    </xdr:from>
    <xdr:to>
      <xdr:col>26</xdr:col>
      <xdr:colOff>101600</xdr:colOff>
      <xdr:row>17</xdr:row>
      <xdr:rowOff>17148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77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1925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964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89672</xdr:rowOff>
    </xdr:from>
    <xdr:to>
      <xdr:col>22</xdr:col>
      <xdr:colOff>165100</xdr:colOff>
      <xdr:row>17</xdr:row>
      <xdr:rowOff>19822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80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4599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141221</xdr:rowOff>
    </xdr:from>
    <xdr:to>
      <xdr:col>19</xdr:col>
      <xdr:colOff>38100</xdr:colOff>
      <xdr:row>17</xdr:row>
      <xdr:rowOff>71371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32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56148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018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135278</xdr:rowOff>
    </xdr:from>
    <xdr:to>
      <xdr:col>15</xdr:col>
      <xdr:colOff>101600</xdr:colOff>
      <xdr:row>17</xdr:row>
      <xdr:rowOff>65428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26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50205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01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284166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0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223507</xdr:rowOff>
    </xdr:from>
    <xdr:to>
      <xdr:col>29</xdr:col>
      <xdr:colOff>127000</xdr:colOff>
      <xdr:row>37</xdr:row>
      <xdr:rowOff>273989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348207"/>
          <a:ext cx="647700" cy="50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331233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98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223507</xdr:rowOff>
    </xdr:from>
    <xdr:to>
      <xdr:col>26</xdr:col>
      <xdr:colOff>50800</xdr:colOff>
      <xdr:row>37</xdr:row>
      <xdr:rowOff>328054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348207"/>
          <a:ext cx="698500" cy="104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260214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27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328054</xdr:rowOff>
    </xdr:from>
    <xdr:to>
      <xdr:col>22</xdr:col>
      <xdr:colOff>114300</xdr:colOff>
      <xdr:row>38</xdr:row>
      <xdr:rowOff>33845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452754"/>
          <a:ext cx="698500" cy="48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278351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284163</xdr:rowOff>
    </xdr:from>
    <xdr:to>
      <xdr:col>18</xdr:col>
      <xdr:colOff>177800</xdr:colOff>
      <xdr:row>38</xdr:row>
      <xdr:rowOff>33845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408863"/>
          <a:ext cx="698500" cy="92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332643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341177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223189</xdr:rowOff>
    </xdr:from>
    <xdr:to>
      <xdr:col>29</xdr:col>
      <xdr:colOff>177800</xdr:colOff>
      <xdr:row>37</xdr:row>
      <xdr:rowOff>324789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347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131766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256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172707</xdr:rowOff>
    </xdr:from>
    <xdr:to>
      <xdr:col>26</xdr:col>
      <xdr:colOff>101600</xdr:colOff>
      <xdr:row>37</xdr:row>
      <xdr:rowOff>274307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297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259084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383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277254</xdr:rowOff>
    </xdr:from>
    <xdr:to>
      <xdr:col>22</xdr:col>
      <xdr:colOff>165100</xdr:colOff>
      <xdr:row>38</xdr:row>
      <xdr:rowOff>35954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401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20731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488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325945</xdr:rowOff>
    </xdr:from>
    <xdr:to>
      <xdr:col>19</xdr:col>
      <xdr:colOff>38100</xdr:colOff>
      <xdr:row>38</xdr:row>
      <xdr:rowOff>84645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450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69422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537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233363</xdr:rowOff>
    </xdr:from>
    <xdr:to>
      <xdr:col>15</xdr:col>
      <xdr:colOff>101600</xdr:colOff>
      <xdr:row>37</xdr:row>
      <xdr:rowOff>334963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358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319740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4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106,181
103,541
91.25
45,966,708
40,778,465
4,384,449
24,232,639
34,677,454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116314</xdr:rowOff>
    </xdr:from>
    <xdr:to>
      <xdr:col>24</xdr:col>
      <xdr:colOff>63500</xdr:colOff>
      <xdr:row>35</xdr:row>
      <xdr:rowOff>124178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117064"/>
          <a:ext cx="8382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52240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52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116314</xdr:rowOff>
    </xdr:from>
    <xdr:to>
      <xdr:col>19</xdr:col>
      <xdr:colOff>177800</xdr:colOff>
      <xdr:row>35</xdr:row>
      <xdr:rowOff>127767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117064"/>
          <a:ext cx="889000" cy="1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13057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127767</xdr:rowOff>
    </xdr:from>
    <xdr:to>
      <xdr:col>15</xdr:col>
      <xdr:colOff>50800</xdr:colOff>
      <xdr:row>36</xdr:row>
      <xdr:rowOff>8758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28517"/>
          <a:ext cx="889000" cy="5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21127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8758</xdr:rowOff>
    </xdr:from>
    <xdr:to>
      <xdr:col>10</xdr:col>
      <xdr:colOff>114300</xdr:colOff>
      <xdr:row>36</xdr:row>
      <xdr:rowOff>104793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80958"/>
          <a:ext cx="889000" cy="9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63375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164325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73378</xdr:rowOff>
    </xdr:from>
    <xdr:to>
      <xdr:col>24</xdr:col>
      <xdr:colOff>114300</xdr:colOff>
      <xdr:row>36</xdr:row>
      <xdr:rowOff>3528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07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96255</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92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65514</xdr:rowOff>
    </xdr:from>
    <xdr:to>
      <xdr:col>20</xdr:col>
      <xdr:colOff>38100</xdr:colOff>
      <xdr:row>35</xdr:row>
      <xdr:rowOff>167114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12191</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84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76967</xdr:rowOff>
    </xdr:from>
    <xdr:to>
      <xdr:col>15</xdr:col>
      <xdr:colOff>101600</xdr:colOff>
      <xdr:row>36</xdr:row>
      <xdr:rowOff>7117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07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23644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85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129408</xdr:rowOff>
    </xdr:from>
    <xdr:to>
      <xdr:col>10</xdr:col>
      <xdr:colOff>165100</xdr:colOff>
      <xdr:row>36</xdr:row>
      <xdr:rowOff>59558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3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50685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22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53993</xdr:rowOff>
    </xdr:from>
    <xdr:to>
      <xdr:col>6</xdr:col>
      <xdr:colOff>38100</xdr:colOff>
      <xdr:row>36</xdr:row>
      <xdr:rowOff>155593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2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146720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31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159899</xdr:rowOff>
    </xdr:from>
    <xdr:to>
      <xdr:col>24</xdr:col>
      <xdr:colOff>63500</xdr:colOff>
      <xdr:row>57</xdr:row>
      <xdr:rowOff>3749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61099"/>
          <a:ext cx="838200" cy="1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133327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34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3749</xdr:rowOff>
    </xdr:from>
    <xdr:to>
      <xdr:col>19</xdr:col>
      <xdr:colOff>177800</xdr:colOff>
      <xdr:row>57</xdr:row>
      <xdr:rowOff>39345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76399"/>
          <a:ext cx="8890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43088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39345</xdr:rowOff>
    </xdr:from>
    <xdr:to>
      <xdr:col>15</xdr:col>
      <xdr:colOff>50800</xdr:colOff>
      <xdr:row>57</xdr:row>
      <xdr:rowOff>88412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11995"/>
          <a:ext cx="889000" cy="4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84243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10623</xdr:rowOff>
    </xdr:from>
    <xdr:to>
      <xdr:col>10</xdr:col>
      <xdr:colOff>114300</xdr:colOff>
      <xdr:row>57</xdr:row>
      <xdr:rowOff>88412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783273"/>
          <a:ext cx="889000" cy="7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18798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44271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109099</xdr:rowOff>
    </xdr:from>
    <xdr:to>
      <xdr:col>24</xdr:col>
      <xdr:colOff>114300</xdr:colOff>
      <xdr:row>57</xdr:row>
      <xdr:rowOff>39249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1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131976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6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124399</xdr:rowOff>
    </xdr:from>
    <xdr:to>
      <xdr:col>20</xdr:col>
      <xdr:colOff>38100</xdr:colOff>
      <xdr:row>57</xdr:row>
      <xdr:rowOff>54549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2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45676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1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159995</xdr:rowOff>
    </xdr:from>
    <xdr:to>
      <xdr:col>15</xdr:col>
      <xdr:colOff>101600</xdr:colOff>
      <xdr:row>57</xdr:row>
      <xdr:rowOff>90145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6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106672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3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37612</xdr:rowOff>
    </xdr:from>
    <xdr:to>
      <xdr:col>10</xdr:col>
      <xdr:colOff>165100</xdr:colOff>
      <xdr:row>57</xdr:row>
      <xdr:rowOff>139212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1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155739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8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131273</xdr:rowOff>
    </xdr:from>
    <xdr:to>
      <xdr:col>6</xdr:col>
      <xdr:colOff>38100</xdr:colOff>
      <xdr:row>57</xdr:row>
      <xdr:rowOff>61423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3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77950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0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133928</xdr:rowOff>
    </xdr:from>
    <xdr:to>
      <xdr:col>24</xdr:col>
      <xdr:colOff>63500</xdr:colOff>
      <xdr:row>76</xdr:row>
      <xdr:rowOff>137585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164128"/>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133928</xdr:rowOff>
    </xdr:from>
    <xdr:to>
      <xdr:col>19</xdr:col>
      <xdr:colOff>177800</xdr:colOff>
      <xdr:row>76</xdr:row>
      <xdr:rowOff>137185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64128"/>
          <a:ext cx="889000" cy="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12692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137185</xdr:rowOff>
    </xdr:from>
    <xdr:to>
      <xdr:col>15</xdr:col>
      <xdr:colOff>50800</xdr:colOff>
      <xdr:row>77</xdr:row>
      <xdr:rowOff>26657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167385"/>
          <a:ext cx="889000" cy="6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16521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21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26657</xdr:rowOff>
    </xdr:from>
    <xdr:to>
      <xdr:col>10</xdr:col>
      <xdr:colOff>114300</xdr:colOff>
      <xdr:row>77</xdr:row>
      <xdr:rowOff>27915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28307"/>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59580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71182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86785</xdr:rowOff>
    </xdr:from>
    <xdr:to>
      <xdr:col>24</xdr:col>
      <xdr:colOff>114300</xdr:colOff>
      <xdr:row>77</xdr:row>
      <xdr:rowOff>16935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1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65212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9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83128</xdr:rowOff>
    </xdr:from>
    <xdr:to>
      <xdr:col>20</xdr:col>
      <xdr:colOff>38100</xdr:colOff>
      <xdr:row>77</xdr:row>
      <xdr:rowOff>13278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1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29804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88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86385</xdr:rowOff>
    </xdr:from>
    <xdr:to>
      <xdr:col>15</xdr:col>
      <xdr:colOff>101600</xdr:colOff>
      <xdr:row>77</xdr:row>
      <xdr:rowOff>16535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33062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89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147307</xdr:rowOff>
    </xdr:from>
    <xdr:to>
      <xdr:col>10</xdr:col>
      <xdr:colOff>165100</xdr:colOff>
      <xdr:row>77</xdr:row>
      <xdr:rowOff>77457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7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68584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27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148565</xdr:rowOff>
    </xdr:from>
    <xdr:to>
      <xdr:col>6</xdr:col>
      <xdr:colOff>38100</xdr:colOff>
      <xdr:row>77</xdr:row>
      <xdr:rowOff>78715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7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69842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27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147335</xdr:rowOff>
    </xdr:from>
    <xdr:to>
      <xdr:col>24</xdr:col>
      <xdr:colOff>63500</xdr:colOff>
      <xdr:row>97</xdr:row>
      <xdr:rowOff>159169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777985"/>
          <a:ext cx="838200" cy="1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35828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52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92052</xdr:rowOff>
    </xdr:from>
    <xdr:to>
      <xdr:col>19</xdr:col>
      <xdr:colOff>177800</xdr:colOff>
      <xdr:row>97</xdr:row>
      <xdr:rowOff>159169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722702"/>
          <a:ext cx="889000" cy="6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92052</xdr:rowOff>
    </xdr:from>
    <xdr:to>
      <xdr:col>15</xdr:col>
      <xdr:colOff>50800</xdr:colOff>
      <xdr:row>98</xdr:row>
      <xdr:rowOff>87427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722702"/>
          <a:ext cx="889000" cy="16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121257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87427</xdr:rowOff>
    </xdr:from>
    <xdr:to>
      <xdr:col>10</xdr:col>
      <xdr:colOff>114300</xdr:colOff>
      <xdr:row>98</xdr:row>
      <xdr:rowOff>108237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889527"/>
          <a:ext cx="889000" cy="2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4198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20048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96535</xdr:rowOff>
    </xdr:from>
    <xdr:to>
      <xdr:col>24</xdr:col>
      <xdr:colOff>114300</xdr:colOff>
      <xdr:row>98</xdr:row>
      <xdr:rowOff>26685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72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11462</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64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108369</xdr:rowOff>
    </xdr:from>
    <xdr:to>
      <xdr:col>20</xdr:col>
      <xdr:colOff>38100</xdr:colOff>
      <xdr:row>98</xdr:row>
      <xdr:rowOff>38519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73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29646</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83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41252</xdr:rowOff>
    </xdr:from>
    <xdr:to>
      <xdr:col>15</xdr:col>
      <xdr:colOff>101600</xdr:colOff>
      <xdr:row>97</xdr:row>
      <xdr:rowOff>142852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67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133979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76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36627</xdr:rowOff>
    </xdr:from>
    <xdr:to>
      <xdr:col>10</xdr:col>
      <xdr:colOff>165100</xdr:colOff>
      <xdr:row>98</xdr:row>
      <xdr:rowOff>138227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83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129354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93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57437</xdr:rowOff>
    </xdr:from>
    <xdr:to>
      <xdr:col>6</xdr:col>
      <xdr:colOff>38100</xdr:colOff>
      <xdr:row>98</xdr:row>
      <xdr:rowOff>159037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85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150164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95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52103</xdr:rowOff>
    </xdr:from>
    <xdr:to>
      <xdr:col>55</xdr:col>
      <xdr:colOff>0</xdr:colOff>
      <xdr:row>37</xdr:row>
      <xdr:rowOff>89027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395753"/>
          <a:ext cx="838200" cy="3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76137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76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52103</xdr:rowOff>
    </xdr:from>
    <xdr:to>
      <xdr:col>50</xdr:col>
      <xdr:colOff>114300</xdr:colOff>
      <xdr:row>37</xdr:row>
      <xdr:rowOff>139112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95753"/>
          <a:ext cx="889000" cy="8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153741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77129</xdr:rowOff>
    </xdr:from>
    <xdr:to>
      <xdr:col>45</xdr:col>
      <xdr:colOff>177800</xdr:colOff>
      <xdr:row>37</xdr:row>
      <xdr:rowOff>139112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392079"/>
          <a:ext cx="889000" cy="109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20391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77129</xdr:rowOff>
    </xdr:from>
    <xdr:to>
      <xdr:col>41</xdr:col>
      <xdr:colOff>50800</xdr:colOff>
      <xdr:row>38</xdr:row>
      <xdr:rowOff>4990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392079"/>
          <a:ext cx="889000" cy="112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94251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38227</xdr:rowOff>
    </xdr:from>
    <xdr:to>
      <xdr:col>55</xdr:col>
      <xdr:colOff>50800</xdr:colOff>
      <xdr:row>37</xdr:row>
      <xdr:rowOff>139827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8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124604</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9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1303</xdr:rowOff>
    </xdr:from>
    <xdr:to>
      <xdr:col>50</xdr:col>
      <xdr:colOff>165100</xdr:colOff>
      <xdr:row>37</xdr:row>
      <xdr:rowOff>102903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4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94030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3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88312</xdr:rowOff>
    </xdr:from>
    <xdr:to>
      <xdr:col>46</xdr:col>
      <xdr:colOff>38100</xdr:colOff>
      <xdr:row>38</xdr:row>
      <xdr:rowOff>18462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3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9589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52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26329</xdr:rowOff>
    </xdr:from>
    <xdr:to>
      <xdr:col>41</xdr:col>
      <xdr:colOff>101600</xdr:colOff>
      <xdr:row>31</xdr:row>
      <xdr:rowOff>127929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34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119056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434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125639</xdr:rowOff>
    </xdr:from>
    <xdr:to>
      <xdr:col>36</xdr:col>
      <xdr:colOff>165100</xdr:colOff>
      <xdr:row>38</xdr:row>
      <xdr:rowOff>55789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46917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56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109106</xdr:rowOff>
    </xdr:from>
    <xdr:to>
      <xdr:col>55</xdr:col>
      <xdr:colOff>0</xdr:colOff>
      <xdr:row>55</xdr:row>
      <xdr:rowOff>51803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024506"/>
          <a:ext cx="838200" cy="45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91647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52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109106</xdr:rowOff>
    </xdr:from>
    <xdr:to>
      <xdr:col>50</xdr:col>
      <xdr:colOff>114300</xdr:colOff>
      <xdr:row>53</xdr:row>
      <xdr:rowOff>62052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024506"/>
          <a:ext cx="889000" cy="12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68330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66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62052</xdr:rowOff>
    </xdr:from>
    <xdr:to>
      <xdr:col>45</xdr:col>
      <xdr:colOff>177800</xdr:colOff>
      <xdr:row>53</xdr:row>
      <xdr:rowOff>113208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148902"/>
          <a:ext cx="889000" cy="5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42498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64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113208</xdr:rowOff>
    </xdr:from>
    <xdr:to>
      <xdr:col>41</xdr:col>
      <xdr:colOff>50800</xdr:colOff>
      <xdr:row>54</xdr:row>
      <xdr:rowOff>118376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200058"/>
          <a:ext cx="889000" cy="17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39882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64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56710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6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1003</xdr:rowOff>
    </xdr:from>
    <xdr:to>
      <xdr:col>55</xdr:col>
      <xdr:colOff>50800</xdr:colOff>
      <xdr:row>55</xdr:row>
      <xdr:rowOff>102603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43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23880</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28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58306</xdr:rowOff>
    </xdr:from>
    <xdr:to>
      <xdr:col>50</xdr:col>
      <xdr:colOff>165100</xdr:colOff>
      <xdr:row>52</xdr:row>
      <xdr:rowOff>159906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897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4983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874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11252</xdr:rowOff>
    </xdr:from>
    <xdr:to>
      <xdr:col>46</xdr:col>
      <xdr:colOff>38100</xdr:colOff>
      <xdr:row>53</xdr:row>
      <xdr:rowOff>112852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09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129379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887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62408</xdr:rowOff>
    </xdr:from>
    <xdr:to>
      <xdr:col>41</xdr:col>
      <xdr:colOff>101600</xdr:colOff>
      <xdr:row>53</xdr:row>
      <xdr:rowOff>164008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14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9085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892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67576</xdr:rowOff>
    </xdr:from>
    <xdr:to>
      <xdr:col>36</xdr:col>
      <xdr:colOff>165100</xdr:colOff>
      <xdr:row>54</xdr:row>
      <xdr:rowOff>169176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32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14253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10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138740</xdr:rowOff>
    </xdr:from>
    <xdr:to>
      <xdr:col>55</xdr:col>
      <xdr:colOff>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511840"/>
          <a:ext cx="8382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25571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0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134786</xdr:rowOff>
    </xdr:from>
    <xdr:to>
      <xdr:col>50</xdr:col>
      <xdr:colOff>114300</xdr:colOff>
      <xdr:row>78</xdr:row>
      <xdr:rowOff>138740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507886"/>
          <a:ext cx="889000" cy="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117781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21834</xdr:rowOff>
    </xdr:from>
    <xdr:to>
      <xdr:col>45</xdr:col>
      <xdr:colOff>177800</xdr:colOff>
      <xdr:row>78</xdr:row>
      <xdr:rowOff>134786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223484"/>
          <a:ext cx="889000" cy="28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88539</xdr:rowOff>
    </xdr:from>
    <xdr:to>
      <xdr:col>41</xdr:col>
      <xdr:colOff>50800</xdr:colOff>
      <xdr:row>77</xdr:row>
      <xdr:rowOff>21834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118739"/>
          <a:ext cx="889000" cy="10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61089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80883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28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3827</xdr:rowOff>
    </xdr:from>
    <xdr:ext cx="249299"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87940</xdr:rowOff>
    </xdr:from>
    <xdr:to>
      <xdr:col>50</xdr:col>
      <xdr:colOff>165100</xdr:colOff>
      <xdr:row>79</xdr:row>
      <xdr:rowOff>18090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9217</xdr:rowOff>
    </xdr:from>
    <xdr:ext cx="313932"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82333" y="13553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83986</xdr:rowOff>
    </xdr:from>
    <xdr:to>
      <xdr:col>46</xdr:col>
      <xdr:colOff>38100</xdr:colOff>
      <xdr:row>79</xdr:row>
      <xdr:rowOff>14136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5263</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61017" y="13549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142484</xdr:rowOff>
    </xdr:from>
    <xdr:to>
      <xdr:col>41</xdr:col>
      <xdr:colOff>101600</xdr:colOff>
      <xdr:row>77</xdr:row>
      <xdr:rowOff>72634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1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63761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26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37739</xdr:rowOff>
    </xdr:from>
    <xdr:to>
      <xdr:col>36</xdr:col>
      <xdr:colOff>165100</xdr:colOff>
      <xdr:row>76</xdr:row>
      <xdr:rowOff>139339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06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155867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284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40984</xdr:rowOff>
    </xdr:from>
    <xdr:to>
      <xdr:col>55</xdr:col>
      <xdr:colOff>0</xdr:colOff>
      <xdr:row>93</xdr:row>
      <xdr:rowOff>109373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5985834"/>
          <a:ext cx="838200" cy="6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20235</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479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40984</xdr:rowOff>
    </xdr:from>
    <xdr:to>
      <xdr:col>50</xdr:col>
      <xdr:colOff>114300</xdr:colOff>
      <xdr:row>94</xdr:row>
      <xdr:rowOff>56108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5985834"/>
          <a:ext cx="889000" cy="18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9205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63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155493</xdr:rowOff>
    </xdr:from>
    <xdr:to>
      <xdr:col>45</xdr:col>
      <xdr:colOff>177800</xdr:colOff>
      <xdr:row>94</xdr:row>
      <xdr:rowOff>56108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100343"/>
          <a:ext cx="889000" cy="7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166540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62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155493</xdr:rowOff>
    </xdr:from>
    <xdr:to>
      <xdr:col>41</xdr:col>
      <xdr:colOff>50800</xdr:colOff>
      <xdr:row>95</xdr:row>
      <xdr:rowOff>113888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100343"/>
          <a:ext cx="889000" cy="30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64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25113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6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58573</xdr:rowOff>
    </xdr:from>
    <xdr:to>
      <xdr:col>55</xdr:col>
      <xdr:colOff>50800</xdr:colOff>
      <xdr:row>93</xdr:row>
      <xdr:rowOff>160173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00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81450</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585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161634</xdr:rowOff>
    </xdr:from>
    <xdr:to>
      <xdr:col>50</xdr:col>
      <xdr:colOff>165100</xdr:colOff>
      <xdr:row>93</xdr:row>
      <xdr:rowOff>91784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593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108311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571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5308</xdr:rowOff>
    </xdr:from>
    <xdr:to>
      <xdr:col>46</xdr:col>
      <xdr:colOff>38100</xdr:colOff>
      <xdr:row>94</xdr:row>
      <xdr:rowOff>106908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12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123435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589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104693</xdr:rowOff>
    </xdr:from>
    <xdr:to>
      <xdr:col>41</xdr:col>
      <xdr:colOff>101600</xdr:colOff>
      <xdr:row>94</xdr:row>
      <xdr:rowOff>34843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04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51370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582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63088</xdr:rowOff>
    </xdr:from>
    <xdr:to>
      <xdr:col>36</xdr:col>
      <xdr:colOff>165100</xdr:colOff>
      <xdr:row>95</xdr:row>
      <xdr:rowOff>164688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3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9765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12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02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93327</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79877"/>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92673</xdr:rowOff>
    </xdr:from>
    <xdr:to>
      <xdr:col>76</xdr:col>
      <xdr:colOff>114300</xdr:colOff>
      <xdr:row>39</xdr:row>
      <xdr:rowOff>93327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79223"/>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92673</xdr:rowOff>
    </xdr:from>
    <xdr:to>
      <xdr:col>71</xdr:col>
      <xdr:colOff>177800</xdr:colOff>
      <xdr:row>39</xdr:row>
      <xdr:rowOff>95177</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779223"/>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53429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39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29590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37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42527</xdr:rowOff>
    </xdr:from>
    <xdr:to>
      <xdr:col>76</xdr:col>
      <xdr:colOff>165100</xdr:colOff>
      <xdr:row>39</xdr:row>
      <xdr:rowOff>144127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2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135254</xdr:rowOff>
    </xdr:from>
    <xdr:ext cx="313932"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35333" y="68218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41873</xdr:rowOff>
    </xdr:from>
    <xdr:to>
      <xdr:col>72</xdr:col>
      <xdr:colOff>38100</xdr:colOff>
      <xdr:row>39</xdr:row>
      <xdr:rowOff>143473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134600</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46333" y="6821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44377</xdr:rowOff>
    </xdr:from>
    <xdr:to>
      <xdr:col>67</xdr:col>
      <xdr:colOff>101600</xdr:colOff>
      <xdr:row>39</xdr:row>
      <xdr:rowOff>145977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3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137104</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57333" y="68236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71520</xdr:rowOff>
    </xdr:from>
    <xdr:to>
      <xdr:col>85</xdr:col>
      <xdr:colOff>127000</xdr:colOff>
      <xdr:row>75</xdr:row>
      <xdr:rowOff>71634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2930270"/>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8920</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867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71634</xdr:rowOff>
    </xdr:from>
    <xdr:to>
      <xdr:col>81</xdr:col>
      <xdr:colOff>50800</xdr:colOff>
      <xdr:row>75</xdr:row>
      <xdr:rowOff>96533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2930384"/>
          <a:ext cx="889000" cy="2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138580</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96533</xdr:rowOff>
    </xdr:from>
    <xdr:to>
      <xdr:col>76</xdr:col>
      <xdr:colOff>114300</xdr:colOff>
      <xdr:row>75</xdr:row>
      <xdr:rowOff>120326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2955283"/>
          <a:ext cx="889000" cy="2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148924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99352</xdr:rowOff>
    </xdr:from>
    <xdr:to>
      <xdr:col>71</xdr:col>
      <xdr:colOff>177800</xdr:colOff>
      <xdr:row>75</xdr:row>
      <xdr:rowOff>120326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2958102"/>
          <a:ext cx="889000" cy="2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13917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167034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0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20720</xdr:rowOff>
    </xdr:from>
    <xdr:to>
      <xdr:col>85</xdr:col>
      <xdr:colOff>177800</xdr:colOff>
      <xdr:row>75</xdr:row>
      <xdr:rowOff>122320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87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43597</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73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20834</xdr:rowOff>
    </xdr:from>
    <xdr:to>
      <xdr:col>81</xdr:col>
      <xdr:colOff>101600</xdr:colOff>
      <xdr:row>75</xdr:row>
      <xdr:rowOff>122434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8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113561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297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45733</xdr:rowOff>
    </xdr:from>
    <xdr:to>
      <xdr:col>76</xdr:col>
      <xdr:colOff>165100</xdr:colOff>
      <xdr:row>75</xdr:row>
      <xdr:rowOff>147334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9044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138459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99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69526</xdr:rowOff>
    </xdr:from>
    <xdr:to>
      <xdr:col>72</xdr:col>
      <xdr:colOff>38100</xdr:colOff>
      <xdr:row>75</xdr:row>
      <xdr:rowOff>171126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9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162253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02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48552</xdr:rowOff>
    </xdr:from>
    <xdr:to>
      <xdr:col>67</xdr:col>
      <xdr:colOff>101600</xdr:colOff>
      <xdr:row>75</xdr:row>
      <xdr:rowOff>150152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90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166679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68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152738</xdr:rowOff>
    </xdr:from>
    <xdr:to>
      <xdr:col>85</xdr:col>
      <xdr:colOff>127000</xdr:colOff>
      <xdr:row>98</xdr:row>
      <xdr:rowOff>153028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954838"/>
          <a:ext cx="838200" cy="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106843</xdr:rowOff>
    </xdr:from>
    <xdr:to>
      <xdr:col>81</xdr:col>
      <xdr:colOff>50800</xdr:colOff>
      <xdr:row>98</xdr:row>
      <xdr:rowOff>153028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908943"/>
          <a:ext cx="889000" cy="4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106843</xdr:rowOff>
    </xdr:from>
    <xdr:to>
      <xdr:col>76</xdr:col>
      <xdr:colOff>114300</xdr:colOff>
      <xdr:row>98</xdr:row>
      <xdr:rowOff>146527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908943"/>
          <a:ext cx="889000" cy="3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134069</xdr:rowOff>
    </xdr:from>
    <xdr:to>
      <xdr:col>71</xdr:col>
      <xdr:colOff>177800</xdr:colOff>
      <xdr:row>98</xdr:row>
      <xdr:rowOff>146527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936169"/>
          <a:ext cx="889000" cy="1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9349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3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3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101938</xdr:rowOff>
    </xdr:from>
    <xdr:to>
      <xdr:col>85</xdr:col>
      <xdr:colOff>177800</xdr:colOff>
      <xdr:row>99</xdr:row>
      <xdr:rowOff>32088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16865</xdr:rowOff>
    </xdr:from>
    <xdr:ext cx="469744"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81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102228</xdr:rowOff>
    </xdr:from>
    <xdr:to>
      <xdr:col>81</xdr:col>
      <xdr:colOff>101600</xdr:colOff>
      <xdr:row>99</xdr:row>
      <xdr:rowOff>32378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90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23505</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699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56043</xdr:rowOff>
    </xdr:from>
    <xdr:to>
      <xdr:col>76</xdr:col>
      <xdr:colOff>165100</xdr:colOff>
      <xdr:row>98</xdr:row>
      <xdr:rowOff>157643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5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148770</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95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95727</xdr:rowOff>
    </xdr:from>
    <xdr:to>
      <xdr:col>72</xdr:col>
      <xdr:colOff>38100</xdr:colOff>
      <xdr:row>99</xdr:row>
      <xdr:rowOff>25877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9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17004</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99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83269</xdr:rowOff>
    </xdr:from>
    <xdr:to>
      <xdr:col>67</xdr:col>
      <xdr:colOff>101600</xdr:colOff>
      <xdr:row>99</xdr:row>
      <xdr:rowOff>13419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8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4546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97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58874</xdr:rowOff>
    </xdr:from>
    <xdr:to>
      <xdr:col>116</xdr:col>
      <xdr:colOff>63500</xdr:colOff>
      <xdr:row>38</xdr:row>
      <xdr:rowOff>72753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573974"/>
          <a:ext cx="838200" cy="1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36140</xdr:rowOff>
    </xdr:from>
    <xdr:ext cx="378565"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5512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72753</xdr:rowOff>
    </xdr:from>
    <xdr:to>
      <xdr:col>111</xdr:col>
      <xdr:colOff>177800</xdr:colOff>
      <xdr:row>38</xdr:row>
      <xdr:rowOff>105247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587853"/>
          <a:ext cx="889000" cy="3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5442</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4017" y="669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105247</xdr:rowOff>
    </xdr:from>
    <xdr:to>
      <xdr:col>107</xdr:col>
      <xdr:colOff>50800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620347"/>
          <a:ext cx="889000" cy="16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156154</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5017" y="6671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166859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35250</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8074</xdr:rowOff>
    </xdr:from>
    <xdr:to>
      <xdr:col>116</xdr:col>
      <xdr:colOff>114300</xdr:colOff>
      <xdr:row>38</xdr:row>
      <xdr:rowOff>109674</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52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30951</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37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21953</xdr:rowOff>
    </xdr:from>
    <xdr:to>
      <xdr:col>112</xdr:col>
      <xdr:colOff>38100</xdr:colOff>
      <xdr:row>38</xdr:row>
      <xdr:rowOff>123553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53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140080</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312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54447</xdr:rowOff>
    </xdr:from>
    <xdr:to>
      <xdr:col>107</xdr:col>
      <xdr:colOff>101600</xdr:colOff>
      <xdr:row>38</xdr:row>
      <xdr:rowOff>156047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56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1124</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34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33687</xdr:rowOff>
    </xdr:from>
    <xdr:to>
      <xdr:col>116</xdr:col>
      <xdr:colOff>63500</xdr:colOff>
      <xdr:row>59</xdr:row>
      <xdr:rowOff>33801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149237"/>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33801</xdr:rowOff>
    </xdr:from>
    <xdr:to>
      <xdr:col>111</xdr:col>
      <xdr:colOff>177800</xdr:colOff>
      <xdr:row>59</xdr:row>
      <xdr:rowOff>33877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149351"/>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33325</xdr:rowOff>
    </xdr:from>
    <xdr:to>
      <xdr:col>107</xdr:col>
      <xdr:colOff>50800</xdr:colOff>
      <xdr:row>59</xdr:row>
      <xdr:rowOff>33877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48875"/>
          <a:ext cx="8890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33286</xdr:rowOff>
    </xdr:from>
    <xdr:to>
      <xdr:col>102</xdr:col>
      <xdr:colOff>114300</xdr:colOff>
      <xdr:row>59</xdr:row>
      <xdr:rowOff>33325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48836"/>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29176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154337</xdr:rowOff>
    </xdr:from>
    <xdr:to>
      <xdr:col>116</xdr:col>
      <xdr:colOff>114300</xdr:colOff>
      <xdr:row>59</xdr:row>
      <xdr:rowOff>84487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9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69264</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1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154451</xdr:rowOff>
    </xdr:from>
    <xdr:to>
      <xdr:col>112</xdr:col>
      <xdr:colOff>38100</xdr:colOff>
      <xdr:row>59</xdr:row>
      <xdr:rowOff>84601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9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75728</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191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154527</xdr:rowOff>
    </xdr:from>
    <xdr:to>
      <xdr:col>107</xdr:col>
      <xdr:colOff>101600</xdr:colOff>
      <xdr:row>59</xdr:row>
      <xdr:rowOff>84677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9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75804</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191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153975</xdr:rowOff>
    </xdr:from>
    <xdr:to>
      <xdr:col>102</xdr:col>
      <xdr:colOff>165100</xdr:colOff>
      <xdr:row>59</xdr:row>
      <xdr:rowOff>84125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75252</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190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153936</xdr:rowOff>
    </xdr:from>
    <xdr:to>
      <xdr:col>98</xdr:col>
      <xdr:colOff>38100</xdr:colOff>
      <xdr:row>59</xdr:row>
      <xdr:rowOff>84086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9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75213</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90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81979</xdr:rowOff>
    </xdr:from>
    <xdr:to>
      <xdr:col>116</xdr:col>
      <xdr:colOff>63500</xdr:colOff>
      <xdr:row>75</xdr:row>
      <xdr:rowOff>151816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940729"/>
          <a:ext cx="838200" cy="6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141914</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57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151816</xdr:rowOff>
    </xdr:from>
    <xdr:to>
      <xdr:col>111</xdr:col>
      <xdr:colOff>177800</xdr:colOff>
      <xdr:row>76</xdr:row>
      <xdr:rowOff>29287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010566"/>
          <a:ext cx="889000" cy="4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138752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29287</xdr:rowOff>
    </xdr:from>
    <xdr:to>
      <xdr:col>107</xdr:col>
      <xdr:colOff>50800</xdr:colOff>
      <xdr:row>76</xdr:row>
      <xdr:rowOff>64376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059487"/>
          <a:ext cx="889000" cy="3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14279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64376</xdr:rowOff>
    </xdr:from>
    <xdr:to>
      <xdr:col>102</xdr:col>
      <xdr:colOff>114300</xdr:colOff>
      <xdr:row>76</xdr:row>
      <xdr:rowOff>111086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094576"/>
          <a:ext cx="889000" cy="4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16527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96652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31179</xdr:rowOff>
    </xdr:from>
    <xdr:to>
      <xdr:col>116</xdr:col>
      <xdr:colOff>114300</xdr:colOff>
      <xdr:row>75</xdr:row>
      <xdr:rowOff>132779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88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9606</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8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101016</xdr:rowOff>
    </xdr:from>
    <xdr:to>
      <xdr:col>112</xdr:col>
      <xdr:colOff>38100</xdr:colOff>
      <xdr:row>76</xdr:row>
      <xdr:rowOff>31166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95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22293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05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149937</xdr:rowOff>
    </xdr:from>
    <xdr:to>
      <xdr:col>107</xdr:col>
      <xdr:colOff>101600</xdr:colOff>
      <xdr:row>76</xdr:row>
      <xdr:rowOff>80087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00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71214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10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13576</xdr:rowOff>
    </xdr:from>
    <xdr:to>
      <xdr:col>102</xdr:col>
      <xdr:colOff>165100</xdr:colOff>
      <xdr:row>76</xdr:row>
      <xdr:rowOff>115176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0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106303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13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60286</xdr:rowOff>
    </xdr:from>
    <xdr:to>
      <xdr:col>98</xdr:col>
      <xdr:colOff>38100</xdr:colOff>
      <xdr:row>76</xdr:row>
      <xdr:rowOff>161886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09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153013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18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年度の歳出決算総額では、住民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人あたり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384,047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円となり、前年度の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419,376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円より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35,329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主な増額要因としては、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介護保険事業特別会計や後期高齢者医療特別会計の支出が増えたことによる繰出金の増加</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住民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人</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あ</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たり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1,833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円増加</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がある。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一方で主な減少要因として、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大型整備事業の減少に伴う普通建設事業費の減少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住民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人</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あ</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たり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35,988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があ</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り、これらの影響で令和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人あたり歳出額が前年度比減少となった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大型建設事業に伴い今後数年間は普通建設事業費の増加が見込まれるため、行政改革を通じて歳出を抑制し、財政の健全化に努める。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106,181
103,541
91.25
45,966,708
40,778,465
4,384,449
24,232,639
34,677,454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42926</xdr:rowOff>
    </xdr:from>
    <xdr:to>
      <xdr:col>24</xdr:col>
      <xdr:colOff>63500</xdr:colOff>
      <xdr:row>34</xdr:row>
      <xdr:rowOff>115316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72226"/>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5605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34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91694</xdr:rowOff>
    </xdr:from>
    <xdr:to>
      <xdr:col>19</xdr:col>
      <xdr:colOff>177800</xdr:colOff>
      <xdr:row>34</xdr:row>
      <xdr:rowOff>115316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20994"/>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169689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52832</xdr:rowOff>
    </xdr:from>
    <xdr:to>
      <xdr:col>15</xdr:col>
      <xdr:colOff>50800</xdr:colOff>
      <xdr:row>34</xdr:row>
      <xdr:rowOff>91694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8213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155973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4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154940</xdr:rowOff>
    </xdr:from>
    <xdr:to>
      <xdr:col>10</xdr:col>
      <xdr:colOff>114300</xdr:colOff>
      <xdr:row>34</xdr:row>
      <xdr:rowOff>52832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12790"/>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137431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93997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163576</xdr:rowOff>
    </xdr:from>
    <xdr:to>
      <xdr:col>24</xdr:col>
      <xdr:colOff>114300</xdr:colOff>
      <xdr:row>34</xdr:row>
      <xdr:rowOff>93726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2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15003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7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64516</xdr:rowOff>
    </xdr:from>
    <xdr:to>
      <xdr:col>20</xdr:col>
      <xdr:colOff>38100</xdr:colOff>
      <xdr:row>34</xdr:row>
      <xdr:rowOff>166116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9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157243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8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40894</xdr:rowOff>
    </xdr:from>
    <xdr:to>
      <xdr:col>15</xdr:col>
      <xdr:colOff>101600</xdr:colOff>
      <xdr:row>34</xdr:row>
      <xdr:rowOff>142494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7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133621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6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2032</xdr:rowOff>
    </xdr:from>
    <xdr:to>
      <xdr:col>10</xdr:col>
      <xdr:colOff>165100</xdr:colOff>
      <xdr:row>34</xdr:row>
      <xdr:rowOff>103632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3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120159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0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104140</xdr:rowOff>
    </xdr:from>
    <xdr:to>
      <xdr:col>6</xdr:col>
      <xdr:colOff>38100</xdr:colOff>
      <xdr:row>34</xdr:row>
      <xdr:rowOff>34290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6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50817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3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61505</xdr:rowOff>
    </xdr:from>
    <xdr:to>
      <xdr:col>24</xdr:col>
      <xdr:colOff>63500</xdr:colOff>
      <xdr:row>57</xdr:row>
      <xdr:rowOff>127817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34155"/>
          <a:ext cx="838200" cy="6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61505</xdr:rowOff>
    </xdr:from>
    <xdr:to>
      <xdr:col>19</xdr:col>
      <xdr:colOff>177800</xdr:colOff>
      <xdr:row>57</xdr:row>
      <xdr:rowOff>123054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34155"/>
          <a:ext cx="889000" cy="6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44300</xdr:rowOff>
    </xdr:from>
    <xdr:to>
      <xdr:col>15</xdr:col>
      <xdr:colOff>50800</xdr:colOff>
      <xdr:row>57</xdr:row>
      <xdr:rowOff>123054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74050"/>
          <a:ext cx="889000" cy="42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44300</xdr:rowOff>
    </xdr:from>
    <xdr:to>
      <xdr:col>10</xdr:col>
      <xdr:colOff>114300</xdr:colOff>
      <xdr:row>57</xdr:row>
      <xdr:rowOff>123940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74050"/>
          <a:ext cx="889000" cy="42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36533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77017</xdr:rowOff>
    </xdr:from>
    <xdr:to>
      <xdr:col>24</xdr:col>
      <xdr:colOff>114300</xdr:colOff>
      <xdr:row>58</xdr:row>
      <xdr:rowOff>7167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4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163394</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6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10705</xdr:rowOff>
    </xdr:from>
    <xdr:to>
      <xdr:col>20</xdr:col>
      <xdr:colOff>38100</xdr:colOff>
      <xdr:row>57</xdr:row>
      <xdr:rowOff>112305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8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103432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7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72254</xdr:rowOff>
    </xdr:from>
    <xdr:to>
      <xdr:col>15</xdr:col>
      <xdr:colOff>101600</xdr:colOff>
      <xdr:row>58</xdr:row>
      <xdr:rowOff>2404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4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164981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3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164950</xdr:rowOff>
    </xdr:from>
    <xdr:to>
      <xdr:col>10</xdr:col>
      <xdr:colOff>165100</xdr:colOff>
      <xdr:row>55</xdr:row>
      <xdr:rowOff>95100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2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86227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515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73140</xdr:rowOff>
    </xdr:from>
    <xdr:to>
      <xdr:col>6</xdr:col>
      <xdr:colOff>38100</xdr:colOff>
      <xdr:row>58</xdr:row>
      <xdr:rowOff>3290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4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165867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3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109758</xdr:rowOff>
    </xdr:from>
    <xdr:to>
      <xdr:col>24</xdr:col>
      <xdr:colOff>62865</xdr:colOff>
      <xdr:row>77</xdr:row>
      <xdr:rowOff>124772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454158"/>
          <a:ext cx="1270" cy="872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128599</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30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124772</xdr:rowOff>
    </xdr:from>
    <xdr:to>
      <xdr:col>24</xdr:col>
      <xdr:colOff>152400</xdr:colOff>
      <xdr:row>77</xdr:row>
      <xdr:rowOff>124772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2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56435</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22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109758</xdr:rowOff>
    </xdr:from>
    <xdr:to>
      <xdr:col>24</xdr:col>
      <xdr:colOff>152400</xdr:colOff>
      <xdr:row>72</xdr:row>
      <xdr:rowOff>109758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45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66529</xdr:rowOff>
    </xdr:from>
    <xdr:to>
      <xdr:col>24</xdr:col>
      <xdr:colOff>63500</xdr:colOff>
      <xdr:row>77</xdr:row>
      <xdr:rowOff>110956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68179"/>
          <a:ext cx="838200" cy="4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143356</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3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120479</xdr:rowOff>
    </xdr:from>
    <xdr:to>
      <xdr:col>24</xdr:col>
      <xdr:colOff>114300</xdr:colOff>
      <xdr:row>76</xdr:row>
      <xdr:rowOff>50629</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89038</xdr:rowOff>
    </xdr:from>
    <xdr:to>
      <xdr:col>19</xdr:col>
      <xdr:colOff>177800</xdr:colOff>
      <xdr:row>77</xdr:row>
      <xdr:rowOff>110956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290688"/>
          <a:ext cx="889000" cy="2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881</xdr:rowOff>
    </xdr:from>
    <xdr:to>
      <xdr:col>20</xdr:col>
      <xdr:colOff>38100</xdr:colOff>
      <xdr:row>76</xdr:row>
      <xdr:rowOff>102481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3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119007</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0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89038</xdr:rowOff>
    </xdr:from>
    <xdr:to>
      <xdr:col>15</xdr:col>
      <xdr:colOff>50800</xdr:colOff>
      <xdr:row>78</xdr:row>
      <xdr:rowOff>28742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290688"/>
          <a:ext cx="889000" cy="11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143188</xdr:rowOff>
    </xdr:from>
    <xdr:to>
      <xdr:col>15</xdr:col>
      <xdr:colOff>101600</xdr:colOff>
      <xdr:row>76</xdr:row>
      <xdr:rowOff>73338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0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89865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77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24284</xdr:rowOff>
    </xdr:from>
    <xdr:to>
      <xdr:col>10</xdr:col>
      <xdr:colOff>114300</xdr:colOff>
      <xdr:row>78</xdr:row>
      <xdr:rowOff>28742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1130300" y="13397384"/>
          <a:ext cx="8890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119971</xdr:rowOff>
    </xdr:from>
    <xdr:to>
      <xdr:col>10</xdr:col>
      <xdr:colOff>165100</xdr:colOff>
      <xdr:row>77</xdr:row>
      <xdr:rowOff>50121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66648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2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129422</xdr:rowOff>
    </xdr:from>
    <xdr:to>
      <xdr:col>6</xdr:col>
      <xdr:colOff>38100</xdr:colOff>
      <xdr:row>77</xdr:row>
      <xdr:rowOff>59572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5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76099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34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15729</xdr:rowOff>
    </xdr:from>
    <xdr:to>
      <xdr:col>24</xdr:col>
      <xdr:colOff>114300</xdr:colOff>
      <xdr:row>77</xdr:row>
      <xdr:rowOff>117329</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21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102106</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3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60156</xdr:rowOff>
    </xdr:from>
    <xdr:to>
      <xdr:col>20</xdr:col>
      <xdr:colOff>38100</xdr:colOff>
      <xdr:row>77</xdr:row>
      <xdr:rowOff>161756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6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152883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5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38238</xdr:rowOff>
    </xdr:from>
    <xdr:to>
      <xdr:col>15</xdr:col>
      <xdr:colOff>101600</xdr:colOff>
      <xdr:row>77</xdr:row>
      <xdr:rowOff>139838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3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130965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3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149392</xdr:rowOff>
    </xdr:from>
    <xdr:to>
      <xdr:col>10</xdr:col>
      <xdr:colOff>165100</xdr:colOff>
      <xdr:row>78</xdr:row>
      <xdr:rowOff>79542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5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70669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44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144934</xdr:rowOff>
    </xdr:from>
    <xdr:to>
      <xdr:col>6</xdr:col>
      <xdr:colOff>38100</xdr:colOff>
      <xdr:row>78</xdr:row>
      <xdr:rowOff>75084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4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66211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3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101197</xdr:rowOff>
    </xdr:from>
    <xdr:to>
      <xdr:col>24</xdr:col>
      <xdr:colOff>63500</xdr:colOff>
      <xdr:row>94</xdr:row>
      <xdr:rowOff>121836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217497"/>
          <a:ext cx="838200" cy="2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110794</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98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101197</xdr:rowOff>
    </xdr:from>
    <xdr:to>
      <xdr:col>19</xdr:col>
      <xdr:colOff>177800</xdr:colOff>
      <xdr:row>95</xdr:row>
      <xdr:rowOff>164193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217497"/>
          <a:ext cx="889000" cy="23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97764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8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164193</xdr:rowOff>
    </xdr:from>
    <xdr:to>
      <xdr:col>15</xdr:col>
      <xdr:colOff>50800</xdr:colOff>
      <xdr:row>96</xdr:row>
      <xdr:rowOff>144469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451943"/>
          <a:ext cx="889000" cy="15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161438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0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144469</xdr:rowOff>
    </xdr:from>
    <xdr:to>
      <xdr:col>10</xdr:col>
      <xdr:colOff>114300</xdr:colOff>
      <xdr:row>97</xdr:row>
      <xdr:rowOff>39932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03669"/>
          <a:ext cx="889000" cy="6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38915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99553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8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71036</xdr:rowOff>
    </xdr:from>
    <xdr:to>
      <xdr:col>24</xdr:col>
      <xdr:colOff>114300</xdr:colOff>
      <xdr:row>95</xdr:row>
      <xdr:rowOff>1186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18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93913</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03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50397</xdr:rowOff>
    </xdr:from>
    <xdr:to>
      <xdr:col>20</xdr:col>
      <xdr:colOff>38100</xdr:colOff>
      <xdr:row>94</xdr:row>
      <xdr:rowOff>151997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16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168524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594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113393</xdr:rowOff>
    </xdr:from>
    <xdr:to>
      <xdr:col>15</xdr:col>
      <xdr:colOff>101600</xdr:colOff>
      <xdr:row>96</xdr:row>
      <xdr:rowOff>43543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0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34670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49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93669</xdr:rowOff>
    </xdr:from>
    <xdr:to>
      <xdr:col>10</xdr:col>
      <xdr:colOff>165100</xdr:colOff>
      <xdr:row>97</xdr:row>
      <xdr:rowOff>23819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5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40346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32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160582</xdr:rowOff>
    </xdr:from>
    <xdr:to>
      <xdr:col>6</xdr:col>
      <xdr:colOff>38100</xdr:colOff>
      <xdr:row>97</xdr:row>
      <xdr:rowOff>90732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1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81859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1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34544</xdr:rowOff>
    </xdr:from>
    <xdr:to>
      <xdr:col>55</xdr:col>
      <xdr:colOff>0</xdr:colOff>
      <xdr:row>38</xdr:row>
      <xdr:rowOff>154178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549644"/>
          <a:ext cx="838200" cy="11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34544</xdr:rowOff>
    </xdr:from>
    <xdr:to>
      <xdr:col>50</xdr:col>
      <xdr:colOff>114300</xdr:colOff>
      <xdr:row>38</xdr:row>
      <xdr:rowOff>146939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549644"/>
          <a:ext cx="889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146939</xdr:rowOff>
    </xdr:from>
    <xdr:to>
      <xdr:col>45</xdr:col>
      <xdr:colOff>177800</xdr:colOff>
      <xdr:row>38</xdr:row>
      <xdr:rowOff>158750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662039"/>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157226</xdr:rowOff>
    </xdr:from>
    <xdr:to>
      <xdr:col>41</xdr:col>
      <xdr:colOff>50800</xdr:colOff>
      <xdr:row>38</xdr:row>
      <xdr:rowOff>158750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7232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162069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147210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103378</xdr:rowOff>
    </xdr:from>
    <xdr:to>
      <xdr:col>55</xdr:col>
      <xdr:colOff>50800</xdr:colOff>
      <xdr:row>39</xdr:row>
      <xdr:rowOff>33528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18305</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33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155194</xdr:rowOff>
    </xdr:from>
    <xdr:to>
      <xdr:col>50</xdr:col>
      <xdr:colOff>165100</xdr:colOff>
      <xdr:row>38</xdr:row>
      <xdr:rowOff>85344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9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76471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591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96139</xdr:rowOff>
    </xdr:from>
    <xdr:to>
      <xdr:col>46</xdr:col>
      <xdr:colOff>38100</xdr:colOff>
      <xdr:row>39</xdr:row>
      <xdr:rowOff>26289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1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17416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703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107950</xdr:rowOff>
    </xdr:from>
    <xdr:to>
      <xdr:col>41</xdr:col>
      <xdr:colOff>101600</xdr:colOff>
      <xdr:row>39</xdr:row>
      <xdr:rowOff>38100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29227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715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106426</xdr:rowOff>
    </xdr:from>
    <xdr:to>
      <xdr:col>36</xdr:col>
      <xdr:colOff>165100</xdr:colOff>
      <xdr:row>39</xdr:row>
      <xdr:rowOff>36576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2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27703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71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31207</xdr:rowOff>
    </xdr:from>
    <xdr:to>
      <xdr:col>55</xdr:col>
      <xdr:colOff>0</xdr:colOff>
      <xdr:row>58</xdr:row>
      <xdr:rowOff>39391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975307"/>
          <a:ext cx="8382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73327</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7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31207</xdr:rowOff>
    </xdr:from>
    <xdr:to>
      <xdr:col>50</xdr:col>
      <xdr:colOff>114300</xdr:colOff>
      <xdr:row>58</xdr:row>
      <xdr:rowOff>36602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975307"/>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74275</xdr:rowOff>
    </xdr:from>
    <xdr:to>
      <xdr:col>45</xdr:col>
      <xdr:colOff>177800</xdr:colOff>
      <xdr:row>58</xdr:row>
      <xdr:rowOff>36602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846925"/>
          <a:ext cx="889000" cy="13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74275</xdr:rowOff>
    </xdr:from>
    <xdr:to>
      <xdr:col>41</xdr:col>
      <xdr:colOff>50800</xdr:colOff>
      <xdr:row>58</xdr:row>
      <xdr:rowOff>40350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846925"/>
          <a:ext cx="889000" cy="13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158676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27027</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160041</xdr:rowOff>
    </xdr:from>
    <xdr:to>
      <xdr:col>55</xdr:col>
      <xdr:colOff>50800</xdr:colOff>
      <xdr:row>58</xdr:row>
      <xdr:rowOff>90191</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3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74968</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84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151857</xdr:rowOff>
    </xdr:from>
    <xdr:to>
      <xdr:col>50</xdr:col>
      <xdr:colOff>165100</xdr:colOff>
      <xdr:row>58</xdr:row>
      <xdr:rowOff>82007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2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73134</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0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157252</xdr:rowOff>
    </xdr:from>
    <xdr:to>
      <xdr:col>46</xdr:col>
      <xdr:colOff>38100</xdr:colOff>
      <xdr:row>58</xdr:row>
      <xdr:rowOff>87402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2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78529</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02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23475</xdr:rowOff>
    </xdr:from>
    <xdr:to>
      <xdr:col>41</xdr:col>
      <xdr:colOff>101600</xdr:colOff>
      <xdr:row>57</xdr:row>
      <xdr:rowOff>125075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79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141602</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95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161000</xdr:rowOff>
    </xdr:from>
    <xdr:to>
      <xdr:col>36</xdr:col>
      <xdr:colOff>165100</xdr:colOff>
      <xdr:row>58</xdr:row>
      <xdr:rowOff>91150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82277</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02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145225</xdr:rowOff>
    </xdr:from>
    <xdr:to>
      <xdr:col>55</xdr:col>
      <xdr:colOff>0</xdr:colOff>
      <xdr:row>78</xdr:row>
      <xdr:rowOff>47289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346875"/>
          <a:ext cx="838200" cy="7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145225</xdr:rowOff>
    </xdr:from>
    <xdr:to>
      <xdr:col>50</xdr:col>
      <xdr:colOff>114300</xdr:colOff>
      <xdr:row>77</xdr:row>
      <xdr:rowOff>163474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346875"/>
          <a:ext cx="889000" cy="1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31456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0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149053</xdr:rowOff>
    </xdr:from>
    <xdr:to>
      <xdr:col>45</xdr:col>
      <xdr:colOff>177800</xdr:colOff>
      <xdr:row>77</xdr:row>
      <xdr:rowOff>163474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350703"/>
          <a:ext cx="889000" cy="1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149053</xdr:rowOff>
    </xdr:from>
    <xdr:to>
      <xdr:col>41</xdr:col>
      <xdr:colOff>50800</xdr:colOff>
      <xdr:row>78</xdr:row>
      <xdr:rowOff>64605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350703"/>
          <a:ext cx="889000" cy="8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23041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124038</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49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167939</xdr:rowOff>
    </xdr:from>
    <xdr:to>
      <xdr:col>55</xdr:col>
      <xdr:colOff>50800</xdr:colOff>
      <xdr:row>78</xdr:row>
      <xdr:rowOff>98089</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6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146366</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4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94425</xdr:rowOff>
    </xdr:from>
    <xdr:to>
      <xdr:col>50</xdr:col>
      <xdr:colOff>165100</xdr:colOff>
      <xdr:row>78</xdr:row>
      <xdr:rowOff>24575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9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41102</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07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112674</xdr:rowOff>
    </xdr:from>
    <xdr:to>
      <xdr:col>46</xdr:col>
      <xdr:colOff>38100</xdr:colOff>
      <xdr:row>78</xdr:row>
      <xdr:rowOff>42824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1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33951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40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98253</xdr:rowOff>
    </xdr:from>
    <xdr:to>
      <xdr:col>41</xdr:col>
      <xdr:colOff>101600</xdr:colOff>
      <xdr:row>78</xdr:row>
      <xdr:rowOff>28403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29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19530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39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13805</xdr:rowOff>
    </xdr:from>
    <xdr:to>
      <xdr:col>36</xdr:col>
      <xdr:colOff>165100</xdr:colOff>
      <xdr:row>78</xdr:row>
      <xdr:rowOff>115405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8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131932</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16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129947</xdr:rowOff>
    </xdr:from>
    <xdr:to>
      <xdr:col>55</xdr:col>
      <xdr:colOff>0</xdr:colOff>
      <xdr:row>97</xdr:row>
      <xdr:rowOff>42635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246247"/>
          <a:ext cx="838200" cy="42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129947</xdr:rowOff>
    </xdr:from>
    <xdr:to>
      <xdr:col>50</xdr:col>
      <xdr:colOff>114300</xdr:colOff>
      <xdr:row>94</xdr:row>
      <xdr:rowOff>148997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246247"/>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98937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148997</xdr:rowOff>
    </xdr:from>
    <xdr:to>
      <xdr:col>45</xdr:col>
      <xdr:colOff>177800</xdr:colOff>
      <xdr:row>96</xdr:row>
      <xdr:rowOff>74918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265297"/>
          <a:ext cx="889000" cy="26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93209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55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74918</xdr:rowOff>
    </xdr:from>
    <xdr:to>
      <xdr:col>41</xdr:col>
      <xdr:colOff>50800</xdr:colOff>
      <xdr:row>96</xdr:row>
      <xdr:rowOff>85344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534118"/>
          <a:ext cx="889000" cy="1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137913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2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145902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26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163285</xdr:rowOff>
    </xdr:from>
    <xdr:to>
      <xdr:col>55</xdr:col>
      <xdr:colOff>50800</xdr:colOff>
      <xdr:row>97</xdr:row>
      <xdr:rowOff>93435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2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141712</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0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79147</xdr:rowOff>
    </xdr:from>
    <xdr:to>
      <xdr:col>50</xdr:col>
      <xdr:colOff>165100</xdr:colOff>
      <xdr:row>95</xdr:row>
      <xdr:rowOff>9297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19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25824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597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98197</xdr:rowOff>
    </xdr:from>
    <xdr:to>
      <xdr:col>46</xdr:col>
      <xdr:colOff>38100</xdr:colOff>
      <xdr:row>95</xdr:row>
      <xdr:rowOff>28347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21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44874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598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24118</xdr:rowOff>
    </xdr:from>
    <xdr:to>
      <xdr:col>41</xdr:col>
      <xdr:colOff>101600</xdr:colOff>
      <xdr:row>96</xdr:row>
      <xdr:rowOff>125718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48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116845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57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34544</xdr:rowOff>
    </xdr:from>
    <xdr:to>
      <xdr:col>36</xdr:col>
      <xdr:colOff>165100</xdr:colOff>
      <xdr:row>96</xdr:row>
      <xdr:rowOff>136144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49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127271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58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156210</xdr:rowOff>
    </xdr:from>
    <xdr:to>
      <xdr:col>85</xdr:col>
      <xdr:colOff>127000</xdr:colOff>
      <xdr:row>36</xdr:row>
      <xdr:rowOff>71882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156960"/>
          <a:ext cx="838200" cy="8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97426</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5926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71882</xdr:rowOff>
    </xdr:from>
    <xdr:to>
      <xdr:col>81</xdr:col>
      <xdr:colOff>50800</xdr:colOff>
      <xdr:row>37</xdr:row>
      <xdr:rowOff>148717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244082"/>
          <a:ext cx="889000" cy="24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26306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585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135636</xdr:rowOff>
    </xdr:from>
    <xdr:to>
      <xdr:col>76</xdr:col>
      <xdr:colOff>114300</xdr:colOff>
      <xdr:row>37</xdr:row>
      <xdr:rowOff>148717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479286"/>
          <a:ext cx="889000" cy="1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21734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585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135636</xdr:rowOff>
    </xdr:from>
    <xdr:to>
      <xdr:col>71</xdr:col>
      <xdr:colOff>177800</xdr:colOff>
      <xdr:row>38</xdr:row>
      <xdr:rowOff>10160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479286"/>
          <a:ext cx="889000" cy="4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106824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133494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105410</xdr:rowOff>
    </xdr:from>
    <xdr:to>
      <xdr:col>85</xdr:col>
      <xdr:colOff>177800</xdr:colOff>
      <xdr:row>36</xdr:row>
      <xdr:rowOff>35560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83837</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08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21082</xdr:rowOff>
    </xdr:from>
    <xdr:to>
      <xdr:col>81</xdr:col>
      <xdr:colOff>101600</xdr:colOff>
      <xdr:row>36</xdr:row>
      <xdr:rowOff>122682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1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113809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97917</xdr:rowOff>
    </xdr:from>
    <xdr:to>
      <xdr:col>76</xdr:col>
      <xdr:colOff>165100</xdr:colOff>
      <xdr:row>38</xdr:row>
      <xdr:rowOff>28067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44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19194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53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84836</xdr:rowOff>
    </xdr:from>
    <xdr:to>
      <xdr:col>72</xdr:col>
      <xdr:colOff>38100</xdr:colOff>
      <xdr:row>38</xdr:row>
      <xdr:rowOff>14986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42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6113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52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130810</xdr:rowOff>
    </xdr:from>
    <xdr:to>
      <xdr:col>67</xdr:col>
      <xdr:colOff>101600</xdr:colOff>
      <xdr:row>38</xdr:row>
      <xdr:rowOff>60960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4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52087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56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83941</xdr:rowOff>
    </xdr:from>
    <xdr:to>
      <xdr:col>85</xdr:col>
      <xdr:colOff>127000</xdr:colOff>
      <xdr:row>56</xdr:row>
      <xdr:rowOff>106476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513691"/>
          <a:ext cx="838200" cy="19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101846</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31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100914</xdr:rowOff>
    </xdr:from>
    <xdr:to>
      <xdr:col>81</xdr:col>
      <xdr:colOff>50800</xdr:colOff>
      <xdr:row>56</xdr:row>
      <xdr:rowOff>106476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359214"/>
          <a:ext cx="889000" cy="34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122445</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163932</xdr:rowOff>
    </xdr:from>
    <xdr:to>
      <xdr:col>76</xdr:col>
      <xdr:colOff>114300</xdr:colOff>
      <xdr:row>54</xdr:row>
      <xdr:rowOff>100914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079332"/>
          <a:ext cx="889000" cy="27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122382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7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163932</xdr:rowOff>
    </xdr:from>
    <xdr:to>
      <xdr:col>71</xdr:col>
      <xdr:colOff>177800</xdr:colOff>
      <xdr:row>54</xdr:row>
      <xdr:rowOff>143929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079332"/>
          <a:ext cx="889000" cy="32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6958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60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132497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7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33141</xdr:rowOff>
    </xdr:from>
    <xdr:to>
      <xdr:col>85</xdr:col>
      <xdr:colOff>177800</xdr:colOff>
      <xdr:row>55</xdr:row>
      <xdr:rowOff>134741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46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56018</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31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55676</xdr:rowOff>
    </xdr:from>
    <xdr:to>
      <xdr:col>81</xdr:col>
      <xdr:colOff>101600</xdr:colOff>
      <xdr:row>56</xdr:row>
      <xdr:rowOff>157276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5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148403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74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50114</xdr:rowOff>
    </xdr:from>
    <xdr:to>
      <xdr:col>76</xdr:col>
      <xdr:colOff>165100</xdr:colOff>
      <xdr:row>54</xdr:row>
      <xdr:rowOff>151714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30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168241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08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113132</xdr:rowOff>
    </xdr:from>
    <xdr:to>
      <xdr:col>72</xdr:col>
      <xdr:colOff>38100</xdr:colOff>
      <xdr:row>53</xdr:row>
      <xdr:rowOff>43282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02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59809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880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93129</xdr:rowOff>
    </xdr:from>
    <xdr:to>
      <xdr:col>67</xdr:col>
      <xdr:colOff>101600</xdr:colOff>
      <xdr:row>55</xdr:row>
      <xdr:rowOff>23279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35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39806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12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6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93326</xdr:rowOff>
    </xdr:from>
    <xdr:to>
      <xdr:col>81</xdr:col>
      <xdr:colOff>50800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637876"/>
          <a:ext cx="889000" cy="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92673</xdr:rowOff>
    </xdr:from>
    <xdr:to>
      <xdr:col>76</xdr:col>
      <xdr:colOff>114300</xdr:colOff>
      <xdr:row>79</xdr:row>
      <xdr:rowOff>93326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637223"/>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92673</xdr:rowOff>
    </xdr:from>
    <xdr:to>
      <xdr:col>71</xdr:col>
      <xdr:colOff>177800</xdr:colOff>
      <xdr:row>79</xdr:row>
      <xdr:rowOff>95177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637223"/>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53320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2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29590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23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42526</xdr:rowOff>
    </xdr:from>
    <xdr:to>
      <xdr:col>76</xdr:col>
      <xdr:colOff>165100</xdr:colOff>
      <xdr:row>79</xdr:row>
      <xdr:rowOff>144126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135253</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35333" y="13679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41873</xdr:rowOff>
    </xdr:from>
    <xdr:to>
      <xdr:col>72</xdr:col>
      <xdr:colOff>38100</xdr:colOff>
      <xdr:row>79</xdr:row>
      <xdr:rowOff>143473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134600</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46333" y="13679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44377</xdr:rowOff>
    </xdr:from>
    <xdr:to>
      <xdr:col>67</xdr:col>
      <xdr:colOff>101600</xdr:colOff>
      <xdr:row>79</xdr:row>
      <xdr:rowOff>145977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8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137104</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57333" y="136816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71520</xdr:rowOff>
    </xdr:from>
    <xdr:to>
      <xdr:col>85</xdr:col>
      <xdr:colOff>127000</xdr:colOff>
      <xdr:row>95</xdr:row>
      <xdr:rowOff>71634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359270"/>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8862</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296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71634</xdr:rowOff>
    </xdr:from>
    <xdr:to>
      <xdr:col>81</xdr:col>
      <xdr:colOff>50800</xdr:colOff>
      <xdr:row>95</xdr:row>
      <xdr:rowOff>96476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359384"/>
          <a:ext cx="889000" cy="2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138580</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96476</xdr:rowOff>
    </xdr:from>
    <xdr:to>
      <xdr:col>76</xdr:col>
      <xdr:colOff>114300</xdr:colOff>
      <xdr:row>95</xdr:row>
      <xdr:rowOff>120326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384226"/>
          <a:ext cx="889000" cy="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148925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99352</xdr:rowOff>
    </xdr:from>
    <xdr:to>
      <xdr:col>71</xdr:col>
      <xdr:colOff>177800</xdr:colOff>
      <xdr:row>95</xdr:row>
      <xdr:rowOff>120326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387102"/>
          <a:ext cx="889000" cy="2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13898</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167015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4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20720</xdr:rowOff>
    </xdr:from>
    <xdr:to>
      <xdr:col>85</xdr:col>
      <xdr:colOff>177800</xdr:colOff>
      <xdr:row>95</xdr:row>
      <xdr:rowOff>122320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3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43597</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15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20834</xdr:rowOff>
    </xdr:from>
    <xdr:to>
      <xdr:col>81</xdr:col>
      <xdr:colOff>101600</xdr:colOff>
      <xdr:row>95</xdr:row>
      <xdr:rowOff>122434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30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113561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40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45676</xdr:rowOff>
    </xdr:from>
    <xdr:to>
      <xdr:col>76</xdr:col>
      <xdr:colOff>165100</xdr:colOff>
      <xdr:row>95</xdr:row>
      <xdr:rowOff>147276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33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138403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42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69526</xdr:rowOff>
    </xdr:from>
    <xdr:to>
      <xdr:col>72</xdr:col>
      <xdr:colOff>38100</xdr:colOff>
      <xdr:row>95</xdr:row>
      <xdr:rowOff>171126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3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162253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45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48552</xdr:rowOff>
    </xdr:from>
    <xdr:to>
      <xdr:col>67</xdr:col>
      <xdr:colOff>101600</xdr:colOff>
      <xdr:row>95</xdr:row>
      <xdr:rowOff>150152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33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166679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11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159131</xdr:rowOff>
    </xdr:from>
    <xdr:to>
      <xdr:col>116</xdr:col>
      <xdr:colOff>63500</xdr:colOff>
      <xdr:row>37</xdr:row>
      <xdr:rowOff>26353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5816981"/>
          <a:ext cx="838200" cy="55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110951</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626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159131</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0434300" y="5816981"/>
          <a:ext cx="889000" cy="91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51896</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738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6159</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92709"/>
          <a:ext cx="889000" cy="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6159</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18656300" y="6692709"/>
          <a:ext cx="889000" cy="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74185</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760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147003</xdr:rowOff>
    </xdr:from>
    <xdr:to>
      <xdr:col>116</xdr:col>
      <xdr:colOff>114300</xdr:colOff>
      <xdr:row>37</xdr:row>
      <xdr:rowOff>77153</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31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169880</xdr:rowOff>
    </xdr:from>
    <xdr:ext cx="469744"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17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108331</xdr:rowOff>
    </xdr:from>
    <xdr:to>
      <xdr:col>112</xdr:col>
      <xdr:colOff>38100</xdr:colOff>
      <xdr:row>34</xdr:row>
      <xdr:rowOff>38481</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576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55008</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088428" y="554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126809</xdr:rowOff>
    </xdr:from>
    <xdr:to>
      <xdr:col>102</xdr:col>
      <xdr:colOff>165100</xdr:colOff>
      <xdr:row>39</xdr:row>
      <xdr:rowOff>56959</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4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73486</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6017" y="6417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年度の歳出決算総額では、住民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人あたり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384,047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円となり、前年度の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419,376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円より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35,329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円減少した。</a:t>
          </a: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主な増加要因としては、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笠原小中学校建設事業</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等による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教育</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費の増加</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住民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人</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あ</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たり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10,183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円増加</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自立支援給付費等の増加</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による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民生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費の増加</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住民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人</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あ</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たり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9,717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円増加</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がある。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一方で主な減少要因としては、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駅南市街地再開発事業の完了等による土木費の減少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住民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人あたり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33,625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円減少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や、文化会館改修整備事業</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の完了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による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総務費</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の減少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住民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人</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あ</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たり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14,504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円減少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がある。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大型建設事業に伴い、今後数年間は民生費、教育費及び消防費の増加が見込まれるため、</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引き続き経費の抑制を図り、財政の健全化に努める。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岐阜県多治見市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財政調整基金残高は、決算剰余金の積立て等により</a:t>
          </a:r>
          <a:r>
            <a:rPr kumimoji="1" lang="en-US" altLang="ja-JP" sz="1400" baseline="0">
              <a:solidFill>
                <a:schemeClr val="dk1"/>
              </a:solidFill>
              <a:effectLst/>
              <a:latin typeface="ＭＳ ゴシック" panose="020B0609070205080204" pitchFamily="49" charset="-128"/>
              <a:ea typeface="ＭＳ ゴシック" panose="020B0609070205080204" pitchFamily="49" charset="-128"/>
              <a:cs typeface="+mn-cs"/>
            </a:rPr>
            <a:t>75.3</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億円となり、前年度に比べて</a:t>
          </a:r>
          <a:r>
            <a:rPr kumimoji="1" lang="en-US" altLang="ja-JP" sz="1400" baseline="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億円増加し、</a:t>
          </a:r>
          <a:r>
            <a:rPr kumimoji="1" lang="en-US" altLang="ja-JP" sz="1400" baseline="0">
              <a:solidFill>
                <a:schemeClr val="dk1"/>
              </a:solidFill>
              <a:effectLst/>
              <a:latin typeface="ＭＳ ゴシック" panose="020B0609070205080204" pitchFamily="49" charset="-128"/>
              <a:ea typeface="ＭＳ ゴシック" panose="020B0609070205080204" pitchFamily="49" charset="-128"/>
              <a:cs typeface="+mn-cs"/>
            </a:rPr>
            <a:t>2.59</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ポイント増加した。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実質収支額は、歳入の上振れ及び歳出の下振れが生じたことに伴い</a:t>
          </a:r>
          <a:r>
            <a:rPr kumimoji="1" lang="en-US" altLang="ja-JP" sz="1400" baseline="0">
              <a:solidFill>
                <a:schemeClr val="dk1"/>
              </a:solidFill>
              <a:effectLst/>
              <a:latin typeface="ＭＳ ゴシック" panose="020B0609070205080204" pitchFamily="49" charset="-128"/>
              <a:ea typeface="ＭＳ ゴシック" panose="020B0609070205080204" pitchFamily="49" charset="-128"/>
              <a:cs typeface="+mn-cs"/>
            </a:rPr>
            <a:t>43.9</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億円と前年度に引き続き黒字となったが、前年度に比べて</a:t>
          </a:r>
          <a:r>
            <a:rPr kumimoji="1" lang="en-US" altLang="ja-JP" sz="1400" baseline="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億円減少したことに伴い</a:t>
          </a:r>
          <a:r>
            <a:rPr kumimoji="1" lang="en-US" altLang="ja-JP" sz="1400" baseline="0">
              <a:solidFill>
                <a:schemeClr val="dk1"/>
              </a:solidFill>
              <a:effectLst/>
              <a:latin typeface="ＭＳ ゴシック" panose="020B0609070205080204" pitchFamily="49" charset="-128"/>
              <a:ea typeface="ＭＳ ゴシック" panose="020B0609070205080204" pitchFamily="49" charset="-128"/>
              <a:cs typeface="+mn-cs"/>
            </a:rPr>
            <a:t>0.35</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ポイント減少した。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今後も財政調整基金残高及び実質収支額の維持に努める。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岐阜県多治見市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anose="020B0609070205080204" pitchFamily="49" charset="-128"/>
              <a:ea typeface="ＭＳ ゴシック" panose="020B0609070205080204" pitchFamily="49" charset="-128"/>
            </a:rPr>
            <a:t>　国民健康保険事業特別会計において、県からの特別交付金が見込みを下回ったことによる歳入欠陥が発生したため、令和</a:t>
          </a:r>
          <a:r>
            <a:rPr kumimoji="1" lang="en-US" altLang="ja-JP" sz="1400">
              <a:latin typeface="ＭＳ ゴシック" panose="020B0609070205080204" pitchFamily="49" charset="-128"/>
              <a:ea typeface="ＭＳ ゴシック" panose="020B0609070205080204" pitchFamily="49" charset="-128"/>
            </a:rPr>
            <a:t>6</a:t>
          </a:r>
          <a:r>
            <a:rPr kumimoji="1" lang="ja-JP" altLang="en-US" sz="1400">
              <a:latin typeface="ＭＳ ゴシック" panose="020B0609070205080204" pitchFamily="49" charset="-128"/>
              <a:ea typeface="ＭＳ ゴシック" panose="020B0609070205080204" pitchFamily="49" charset="-128"/>
            </a:rPr>
            <a:t>年度会計からの繰上充用を行った。</a:t>
          </a:r>
        </a:p>
        <a:p>
          <a:r>
            <a:rPr kumimoji="1" lang="ja-JP" altLang="en-US" sz="1400">
              <a:latin typeface="ＭＳ ゴシック" panose="020B0609070205080204" pitchFamily="49" charset="-128"/>
              <a:ea typeface="ＭＳ ゴシック" panose="020B0609070205080204" pitchFamily="49" charset="-128"/>
            </a:rPr>
            <a:t>　今後は歳入歳出の状況を随時確認し、同様の事態が発生しないよう留意しながら健全な財政運営に努める。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0036647\Downloads\20250908_R5&#36001;&#25919;&#29366;&#27841;&#36039;&#26009;&#38598;&#32080;&#21512;(&#20844;&#20250;&#35336;&#20998;)\R5&#12304;&#36001;&#25919;&#29366;&#27841;&#36039;&#26009;&#38598;&#12305;_212041_&#22810;&#27835;&#35211;&#24066;_2023(2&#22238;&#30446;).xlsx" TargetMode="External"/><Relationship Id="rId1" Type="http://schemas.openxmlformats.org/officeDocument/2006/relationships/externalLinkPath" Target="R5&#12304;&#36001;&#25919;&#29366;&#27841;&#36039;&#26009;&#38598;&#12305;_212041_&#22810;&#27835;&#35211;&#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65.8</v>
          </cell>
          <cell r="BX53">
            <v>66.900000000000006</v>
          </cell>
          <cell r="CF53">
            <v>66.3</v>
          </cell>
          <cell r="CN53">
            <v>67</v>
          </cell>
          <cell r="CV53">
            <v>67.900000000000006</v>
          </cell>
        </row>
        <row r="55">
          <cell r="AN55" t="str">
            <v>類似団体内平均値</v>
          </cell>
          <cell r="BP55">
            <v>5.4</v>
          </cell>
          <cell r="BX55">
            <v>3.9</v>
          </cell>
          <cell r="CF55">
            <v>0</v>
          </cell>
          <cell r="CN55">
            <v>0</v>
          </cell>
          <cell r="CV55">
            <v>0</v>
          </cell>
        </row>
        <row r="57">
          <cell r="BP57">
            <v>62.5</v>
          </cell>
          <cell r="BX57">
            <v>63.1</v>
          </cell>
          <cell r="CF57">
            <v>63.2</v>
          </cell>
          <cell r="CN57">
            <v>64</v>
          </cell>
          <cell r="CV57">
            <v>65.599999999999994</v>
          </cell>
        </row>
        <row r="72">
          <cell r="BP72" t="str">
            <v>R01</v>
          </cell>
          <cell r="BX72" t="str">
            <v>R02</v>
          </cell>
          <cell r="CF72" t="str">
            <v>R03</v>
          </cell>
          <cell r="CN72" t="str">
            <v>R04</v>
          </cell>
          <cell r="CV72" t="str">
            <v>R05</v>
          </cell>
        </row>
        <row r="73">
          <cell r="AN73" t="str">
            <v>当該団体値</v>
          </cell>
        </row>
        <row r="75">
          <cell r="BP75">
            <v>-3</v>
          </cell>
          <cell r="BX75">
            <v>-3.7</v>
          </cell>
          <cell r="CF75">
            <v>-4</v>
          </cell>
          <cell r="CN75">
            <v>-3.6</v>
          </cell>
          <cell r="CV75">
            <v>-3.1</v>
          </cell>
        </row>
        <row r="77">
          <cell r="AN77" t="str">
            <v>類似団体内平均値</v>
          </cell>
          <cell r="BP77">
            <v>5.4</v>
          </cell>
          <cell r="BX77">
            <v>3.9</v>
          </cell>
          <cell r="CF77">
            <v>0</v>
          </cell>
          <cell r="CN77">
            <v>0</v>
          </cell>
          <cell r="CV77">
            <v>0</v>
          </cell>
        </row>
        <row r="79">
          <cell r="BP79">
            <v>4.2</v>
          </cell>
          <cell r="BX79">
            <v>4.2</v>
          </cell>
          <cell r="CF79">
            <v>4.5</v>
          </cell>
          <cell r="CN79">
            <v>4.5999999999999996</v>
          </cell>
          <cell r="CV79">
            <v>4.7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BJ23" zoomScale="90" zoomScaleNormal="90" workbookViewId="0">
      <selection activeCell="BL67" sqref="BL67"/>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45966708</v>
      </c>
      <c r="BO4" s="371"/>
      <c r="BP4" s="371"/>
      <c r="BQ4" s="371"/>
      <c r="BR4" s="371"/>
      <c r="BS4" s="371"/>
      <c r="BT4" s="371"/>
      <c r="BU4" s="372"/>
      <c r="BV4" s="370">
        <v>49932938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18.100000000000001</v>
      </c>
      <c r="CU4" s="377"/>
      <c r="CV4" s="377"/>
      <c r="CW4" s="377"/>
      <c r="CX4" s="377"/>
      <c r="CY4" s="377"/>
      <c r="CZ4" s="377"/>
      <c r="DA4" s="378"/>
      <c r="DB4" s="376">
        <v>18.399999999999999</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40778465</v>
      </c>
      <c r="BO5" s="408"/>
      <c r="BP5" s="408"/>
      <c r="BQ5" s="408"/>
      <c r="BR5" s="408"/>
      <c r="BS5" s="408"/>
      <c r="BT5" s="408"/>
      <c r="BU5" s="409"/>
      <c r="BV5" s="407">
        <v>44989859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87.4</v>
      </c>
      <c r="CU5" s="405"/>
      <c r="CV5" s="405"/>
      <c r="CW5" s="405"/>
      <c r="CX5" s="405"/>
      <c r="CY5" s="405"/>
      <c r="CZ5" s="405"/>
      <c r="DA5" s="406"/>
      <c r="DB5" s="404">
        <v>87.4</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5188243</v>
      </c>
      <c r="BO6" s="408"/>
      <c r="BP6" s="408"/>
      <c r="BQ6" s="408"/>
      <c r="BR6" s="408"/>
      <c r="BS6" s="408"/>
      <c r="BT6" s="408"/>
      <c r="BU6" s="409"/>
      <c r="BV6" s="407">
        <v>4943079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87.8</v>
      </c>
      <c r="CU6" s="445"/>
      <c r="CV6" s="445"/>
      <c r="CW6" s="445"/>
      <c r="CX6" s="445"/>
      <c r="CY6" s="445"/>
      <c r="CZ6" s="445"/>
      <c r="DA6" s="446"/>
      <c r="DB6" s="444">
        <v>88.2</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803794</v>
      </c>
      <c r="BO7" s="408"/>
      <c r="BP7" s="408"/>
      <c r="BQ7" s="408"/>
      <c r="BR7" s="408"/>
      <c r="BS7" s="408"/>
      <c r="BT7" s="408"/>
      <c r="BU7" s="409"/>
      <c r="BV7" s="407">
        <v>546233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24232639</v>
      </c>
      <c r="CU7" s="408"/>
      <c r="CV7" s="408"/>
      <c r="CW7" s="408"/>
      <c r="CX7" s="408"/>
      <c r="CY7" s="408"/>
      <c r="CZ7" s="408"/>
      <c r="DA7" s="409"/>
      <c r="DB7" s="407">
        <v>23847617</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4384449</v>
      </c>
      <c r="BO8" s="408"/>
      <c r="BP8" s="408"/>
      <c r="BQ8" s="408"/>
      <c r="BR8" s="408"/>
      <c r="BS8" s="408"/>
      <c r="BT8" s="408"/>
      <c r="BU8" s="409"/>
      <c r="BV8" s="407">
        <v>4396846</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0.68</v>
      </c>
      <c r="CU8" s="448"/>
      <c r="CV8" s="448"/>
      <c r="CW8" s="448"/>
      <c r="CX8" s="448"/>
      <c r="CY8" s="448"/>
      <c r="CZ8" s="448"/>
      <c r="DA8" s="449"/>
      <c r="DB8" s="447">
        <v>0.7</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106732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-12397</v>
      </c>
      <c r="BO9" s="408"/>
      <c r="BP9" s="408"/>
      <c r="BQ9" s="408"/>
      <c r="BR9" s="408"/>
      <c r="BS9" s="408"/>
      <c r="BT9" s="408"/>
      <c r="BU9" s="409"/>
      <c r="BV9" s="407">
        <v>-707379</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11.1</v>
      </c>
      <c r="CU9" s="405"/>
      <c r="CV9" s="405"/>
      <c r="CW9" s="405"/>
      <c r="CX9" s="405"/>
      <c r="CY9" s="405"/>
      <c r="CZ9" s="405"/>
      <c r="DA9" s="406"/>
      <c r="DB9" s="404">
        <v>11.3</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113</v>
      </c>
      <c r="M10" s="437"/>
      <c r="N10" s="437"/>
      <c r="O10" s="437"/>
      <c r="P10" s="437"/>
      <c r="Q10" s="438"/>
      <c r="R10" s="458">
        <v>110441</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11709</v>
      </c>
      <c r="BO10" s="408"/>
      <c r="BP10" s="408"/>
      <c r="BQ10" s="408"/>
      <c r="BR10" s="408"/>
      <c r="BS10" s="408"/>
      <c r="BT10" s="408"/>
      <c r="BU10" s="409"/>
      <c r="BV10" s="407">
        <v>35375</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106181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1476218</v>
      </c>
      <c r="BO12" s="408"/>
      <c r="BP12" s="408"/>
      <c r="BQ12" s="408"/>
      <c r="BR12" s="408"/>
      <c r="BS12" s="408"/>
      <c r="BT12" s="408"/>
      <c r="BU12" s="409"/>
      <c r="BV12" s="407">
        <v>1645775</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103541</v>
      </c>
      <c r="S13" s="492"/>
      <c r="T13" s="492"/>
      <c r="U13" s="492"/>
      <c r="V13" s="493"/>
      <c r="W13" s="423" t="s">
        <v>131</v>
      </c>
      <c r="X13" s="424"/>
      <c r="Y13" s="424"/>
      <c r="Z13" s="424"/>
      <c r="AA13" s="424"/>
      <c r="AB13" s="414"/>
      <c r="AC13" s="458">
        <v>308</v>
      </c>
      <c r="AD13" s="459"/>
      <c r="AE13" s="459"/>
      <c r="AF13" s="459"/>
      <c r="AG13" s="501"/>
      <c r="AH13" s="458">
        <v>293</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-1476906</v>
      </c>
      <c r="BO13" s="408"/>
      <c r="BP13" s="408"/>
      <c r="BQ13" s="408"/>
      <c r="BR13" s="408"/>
      <c r="BS13" s="408"/>
      <c r="BT13" s="408"/>
      <c r="BU13" s="409"/>
      <c r="BV13" s="407">
        <v>-2317779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-3.1</v>
      </c>
      <c r="CU13" s="405"/>
      <c r="CV13" s="405"/>
      <c r="CW13" s="405"/>
      <c r="CX13" s="405"/>
      <c r="CY13" s="405"/>
      <c r="CZ13" s="405"/>
      <c r="DA13" s="406"/>
      <c r="DB13" s="404">
        <v>-3.6</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107278</v>
      </c>
      <c r="S14" s="492"/>
      <c r="T14" s="492"/>
      <c r="U14" s="492"/>
      <c r="V14" s="493"/>
      <c r="W14" s="397"/>
      <c r="X14" s="398"/>
      <c r="Y14" s="398"/>
      <c r="Z14" s="398"/>
      <c r="AA14" s="398"/>
      <c r="AB14" s="387"/>
      <c r="AC14" s="494">
        <v>0.6</v>
      </c>
      <c r="AD14" s="495"/>
      <c r="AE14" s="495"/>
      <c r="AF14" s="495"/>
      <c r="AG14" s="496"/>
      <c r="AH14" s="494">
        <v>0.6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104989</v>
      </c>
      <c r="S15" s="492"/>
      <c r="T15" s="492"/>
      <c r="U15" s="492"/>
      <c r="V15" s="493"/>
      <c r="W15" s="423" t="s">
        <v>137</v>
      </c>
      <c r="X15" s="424"/>
      <c r="Y15" s="424"/>
      <c r="Z15" s="424"/>
      <c r="AA15" s="424"/>
      <c r="AB15" s="414"/>
      <c r="AC15" s="458">
        <v>15327</v>
      </c>
      <c r="AD15" s="459"/>
      <c r="AE15" s="459"/>
      <c r="AF15" s="459"/>
      <c r="AG15" s="501"/>
      <c r="AH15" s="458">
        <v>16394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13912978</v>
      </c>
      <c r="BO15" s="371"/>
      <c r="BP15" s="371"/>
      <c r="BQ15" s="371"/>
      <c r="BR15" s="371"/>
      <c r="BS15" s="371"/>
      <c r="BT15" s="371"/>
      <c r="BU15" s="372"/>
      <c r="BV15" s="370">
        <v>13491331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30.3</v>
      </c>
      <c r="AD16" s="495"/>
      <c r="AE16" s="495"/>
      <c r="AF16" s="495"/>
      <c r="AG16" s="496"/>
      <c r="AH16" s="494">
        <v>30.9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20295352</v>
      </c>
      <c r="BO16" s="408"/>
      <c r="BP16" s="408"/>
      <c r="BQ16" s="408"/>
      <c r="BR16" s="408"/>
      <c r="BS16" s="408"/>
      <c r="BT16" s="408"/>
      <c r="BU16" s="409"/>
      <c r="BV16" s="407">
        <v>19740038</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34970</v>
      </c>
      <c r="AD17" s="459"/>
      <c r="AE17" s="459"/>
      <c r="AF17" s="459"/>
      <c r="AG17" s="501"/>
      <c r="AH17" s="458">
        <v>36422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17610286</v>
      </c>
      <c r="BO17" s="408"/>
      <c r="BP17" s="408"/>
      <c r="BQ17" s="408"/>
      <c r="BR17" s="408"/>
      <c r="BS17" s="408"/>
      <c r="BT17" s="408"/>
      <c r="BU17" s="409"/>
      <c r="BV17" s="407">
        <v>17064286</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91.25</v>
      </c>
      <c r="M18" s="531"/>
      <c r="N18" s="531"/>
      <c r="O18" s="531"/>
      <c r="P18" s="531"/>
      <c r="Q18" s="531"/>
      <c r="R18" s="532"/>
      <c r="S18" s="532"/>
      <c r="T18" s="532"/>
      <c r="U18" s="532"/>
      <c r="V18" s="533"/>
      <c r="W18" s="425"/>
      <c r="X18" s="426"/>
      <c r="Y18" s="426"/>
      <c r="Z18" s="426"/>
      <c r="AA18" s="426"/>
      <c r="AB18" s="417"/>
      <c r="AC18" s="534">
        <v>69.099999999999994</v>
      </c>
      <c r="AD18" s="535"/>
      <c r="AE18" s="535"/>
      <c r="AF18" s="535"/>
      <c r="AG18" s="536"/>
      <c r="AH18" s="534">
        <v>68.599999999999994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21597189</v>
      </c>
      <c r="BO18" s="408"/>
      <c r="BP18" s="408"/>
      <c r="BQ18" s="408"/>
      <c r="BR18" s="408"/>
      <c r="BS18" s="408"/>
      <c r="BT18" s="408"/>
      <c r="BU18" s="409"/>
      <c r="BV18" s="407">
        <v>21457978</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1170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32842031</v>
      </c>
      <c r="BO19" s="408"/>
      <c r="BP19" s="408"/>
      <c r="BQ19" s="408"/>
      <c r="BR19" s="408"/>
      <c r="BS19" s="408"/>
      <c r="BT19" s="408"/>
      <c r="BU19" s="409"/>
      <c r="BV19" s="407">
        <v>32587197</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42656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34677454</v>
      </c>
      <c r="BO22" s="371"/>
      <c r="BP22" s="371"/>
      <c r="BQ22" s="371"/>
      <c r="BR22" s="371"/>
      <c r="BS22" s="371"/>
      <c r="BT22" s="371"/>
      <c r="BU22" s="372"/>
      <c r="BV22" s="370">
        <v>34929729</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17536877</v>
      </c>
      <c r="BO23" s="408"/>
      <c r="BP23" s="408"/>
      <c r="BQ23" s="408"/>
      <c r="BR23" s="408"/>
      <c r="BS23" s="408"/>
      <c r="BT23" s="408"/>
      <c r="BU23" s="409"/>
      <c r="BV23" s="407">
        <v>17656032</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10050</v>
      </c>
      <c r="R24" s="459"/>
      <c r="S24" s="459"/>
      <c r="T24" s="459"/>
      <c r="U24" s="459"/>
      <c r="V24" s="501"/>
      <c r="W24" s="553"/>
      <c r="X24" s="554"/>
      <c r="Y24" s="555"/>
      <c r="Z24" s="457" t="s">
        <v>162</v>
      </c>
      <c r="AA24" s="437"/>
      <c r="AB24" s="437"/>
      <c r="AC24" s="437"/>
      <c r="AD24" s="437"/>
      <c r="AE24" s="437"/>
      <c r="AF24" s="437"/>
      <c r="AG24" s="438"/>
      <c r="AH24" s="458">
        <v>649</v>
      </c>
      <c r="AI24" s="459"/>
      <c r="AJ24" s="459"/>
      <c r="AK24" s="459"/>
      <c r="AL24" s="501"/>
      <c r="AM24" s="458">
        <v>1989185</v>
      </c>
      <c r="AN24" s="459"/>
      <c r="AO24" s="459"/>
      <c r="AP24" s="459"/>
      <c r="AQ24" s="459"/>
      <c r="AR24" s="501"/>
      <c r="AS24" s="458">
        <v>3065</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25907177</v>
      </c>
      <c r="BO24" s="408"/>
      <c r="BP24" s="408"/>
      <c r="BQ24" s="408"/>
      <c r="BR24" s="408"/>
      <c r="BS24" s="408"/>
      <c r="BT24" s="408"/>
      <c r="BU24" s="409"/>
      <c r="BV24" s="407">
        <v>25517098</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8400</v>
      </c>
      <c r="R25" s="459"/>
      <c r="S25" s="459"/>
      <c r="T25" s="459"/>
      <c r="U25" s="459"/>
      <c r="V25" s="501"/>
      <c r="W25" s="553"/>
      <c r="X25" s="554"/>
      <c r="Y25" s="555"/>
      <c r="Z25" s="457" t="s">
        <v>165</v>
      </c>
      <c r="AA25" s="437"/>
      <c r="AB25" s="437"/>
      <c r="AC25" s="437"/>
      <c r="AD25" s="437"/>
      <c r="AE25" s="437"/>
      <c r="AF25" s="437"/>
      <c r="AG25" s="438"/>
      <c r="AH25" s="458">
        <v>109</v>
      </c>
      <c r="AI25" s="459"/>
      <c r="AJ25" s="459"/>
      <c r="AK25" s="459"/>
      <c r="AL25" s="501"/>
      <c r="AM25" s="458">
        <v>330052</v>
      </c>
      <c r="AN25" s="459"/>
      <c r="AO25" s="459"/>
      <c r="AP25" s="459"/>
      <c r="AQ25" s="459"/>
      <c r="AR25" s="501"/>
      <c r="AS25" s="458">
        <v>3028</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7533045</v>
      </c>
      <c r="BO25" s="371"/>
      <c r="BP25" s="371"/>
      <c r="BQ25" s="371"/>
      <c r="BR25" s="371"/>
      <c r="BS25" s="371"/>
      <c r="BT25" s="371"/>
      <c r="BU25" s="372"/>
      <c r="BV25" s="370">
        <v>6780450</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6650</v>
      </c>
      <c r="R26" s="459"/>
      <c r="S26" s="459"/>
      <c r="T26" s="459"/>
      <c r="U26" s="459"/>
      <c r="V26" s="501"/>
      <c r="W26" s="553"/>
      <c r="X26" s="554"/>
      <c r="Y26" s="555"/>
      <c r="Z26" s="457" t="s">
        <v>168</v>
      </c>
      <c r="AA26" s="559"/>
      <c r="AB26" s="559"/>
      <c r="AC26" s="559"/>
      <c r="AD26" s="559"/>
      <c r="AE26" s="559"/>
      <c r="AF26" s="559"/>
      <c r="AG26" s="560"/>
      <c r="AH26" s="458">
        <v>70</v>
      </c>
      <c r="AI26" s="459"/>
      <c r="AJ26" s="459"/>
      <c r="AK26" s="459"/>
      <c r="AL26" s="501"/>
      <c r="AM26" s="458">
        <v>190190</v>
      </c>
      <c r="AN26" s="459"/>
      <c r="AO26" s="459"/>
      <c r="AP26" s="459"/>
      <c r="AQ26" s="459"/>
      <c r="AR26" s="501"/>
      <c r="AS26" s="458">
        <v>2717</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5840</v>
      </c>
      <c r="R27" s="459"/>
      <c r="S27" s="459"/>
      <c r="T27" s="459"/>
      <c r="U27" s="459"/>
      <c r="V27" s="501"/>
      <c r="W27" s="553"/>
      <c r="X27" s="554"/>
      <c r="Y27" s="555"/>
      <c r="Z27" s="457" t="s">
        <v>171</v>
      </c>
      <c r="AA27" s="437"/>
      <c r="AB27" s="437"/>
      <c r="AC27" s="437"/>
      <c r="AD27" s="437"/>
      <c r="AE27" s="437"/>
      <c r="AF27" s="437"/>
      <c r="AG27" s="438"/>
      <c r="AH27" s="458">
        <v>39</v>
      </c>
      <c r="AI27" s="459"/>
      <c r="AJ27" s="459"/>
      <c r="AK27" s="459"/>
      <c r="AL27" s="501"/>
      <c r="AM27" s="458">
        <v>122354</v>
      </c>
      <c r="AN27" s="459"/>
      <c r="AO27" s="459"/>
      <c r="AP27" s="459"/>
      <c r="AQ27" s="459"/>
      <c r="AR27" s="501"/>
      <c r="AS27" s="458">
        <v>3137</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2297067</v>
      </c>
      <c r="BO27" s="527"/>
      <c r="BP27" s="527"/>
      <c r="BQ27" s="527"/>
      <c r="BR27" s="527"/>
      <c r="BS27" s="527"/>
      <c r="BT27" s="527"/>
      <c r="BU27" s="528"/>
      <c r="BV27" s="526">
        <v>2297067</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5340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7533143</v>
      </c>
      <c r="BO28" s="371"/>
      <c r="BP28" s="371"/>
      <c r="BQ28" s="371"/>
      <c r="BR28" s="371"/>
      <c r="BS28" s="371"/>
      <c r="BT28" s="371"/>
      <c r="BU28" s="372"/>
      <c r="BV28" s="370">
        <v>6797653</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19</v>
      </c>
      <c r="M29" s="459"/>
      <c r="N29" s="459"/>
      <c r="O29" s="459"/>
      <c r="P29" s="501"/>
      <c r="Q29" s="458">
        <v>4860</v>
      </c>
      <c r="R29" s="459"/>
      <c r="S29" s="459"/>
      <c r="T29" s="459"/>
      <c r="U29" s="459"/>
      <c r="V29" s="501"/>
      <c r="W29" s="556"/>
      <c r="X29" s="557"/>
      <c r="Y29" s="558"/>
      <c r="Z29" s="457" t="s">
        <v>177</v>
      </c>
      <c r="AA29" s="437"/>
      <c r="AB29" s="437"/>
      <c r="AC29" s="437"/>
      <c r="AD29" s="437"/>
      <c r="AE29" s="437"/>
      <c r="AF29" s="437"/>
      <c r="AG29" s="438"/>
      <c r="AH29" s="458">
        <v>688</v>
      </c>
      <c r="AI29" s="459"/>
      <c r="AJ29" s="459"/>
      <c r="AK29" s="459"/>
      <c r="AL29" s="501"/>
      <c r="AM29" s="458">
        <v>2111539</v>
      </c>
      <c r="AN29" s="459"/>
      <c r="AO29" s="459"/>
      <c r="AP29" s="459"/>
      <c r="AQ29" s="459"/>
      <c r="AR29" s="501"/>
      <c r="AS29" s="458">
        <v>3069</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3720908</v>
      </c>
      <c r="BO29" s="408"/>
      <c r="BP29" s="408"/>
      <c r="BQ29" s="408"/>
      <c r="BR29" s="408"/>
      <c r="BS29" s="408"/>
      <c r="BT29" s="408"/>
      <c r="BU29" s="409"/>
      <c r="BV29" s="407">
        <v>3826328</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11512008</v>
      </c>
      <c r="BO30" s="527"/>
      <c r="BP30" s="527"/>
      <c r="BQ30" s="527"/>
      <c r="BR30" s="527"/>
      <c r="BS30" s="527"/>
      <c r="BT30" s="527"/>
      <c r="BU30" s="528"/>
      <c r="BV30" s="526">
        <v>11452506</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4</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8</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12</v>
      </c>
      <c r="BX34" s="597"/>
      <c r="BY34" s="598" t="str">
        <f>IF('各会計、関係団体の財政状況及び健全化判断比率'!B68="","",'各会計、関係団体の財政状況及び健全化判断比率'!B68)</f>
        <v>東濃西部広域行政事務組合（一般会計）</v>
      </c>
      <c r="BZ34" s="598"/>
      <c r="CA34" s="598"/>
      <c r="CB34" s="598"/>
      <c r="CC34" s="598"/>
      <c r="CD34" s="598"/>
      <c r="CE34" s="598"/>
      <c r="CF34" s="598"/>
      <c r="CG34" s="598"/>
      <c r="CH34" s="598"/>
      <c r="CI34" s="598"/>
      <c r="CJ34" s="598"/>
      <c r="CK34" s="598"/>
      <c r="CL34" s="598"/>
      <c r="CM34" s="598"/>
      <c r="CN34" s="181"/>
      <c r="CO34" s="597">
        <f>IF(CQ34="","",MAX(C34:D43,U34:V43,AM34:AN43,BE34:BF43,BW34:BX43)+1)</f>
        <v>22</v>
      </c>
      <c r="CP34" s="597"/>
      <c r="CQ34" s="598" t="str">
        <f>IF('各会計、関係団体の財政状況及び健全化判断比率'!BS7="","",'各会計、関係団体の財政状況及び健全化判断比率'!BS7)</f>
        <v>多治見市文化振興事業団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土地取得事業特別会計</v>
      </c>
      <c r="F35" s="598"/>
      <c r="G35" s="598"/>
      <c r="H35" s="598"/>
      <c r="I35" s="598"/>
      <c r="J35" s="598"/>
      <c r="K35" s="598"/>
      <c r="L35" s="598"/>
      <c r="M35" s="598"/>
      <c r="N35" s="598"/>
      <c r="O35" s="598"/>
      <c r="P35" s="598"/>
      <c r="Q35" s="598"/>
      <c r="R35" s="598"/>
      <c r="S35" s="598"/>
      <c r="T35" s="181"/>
      <c r="U35" s="597">
        <f>IF(W35="","",U34+1)</f>
        <v>5</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81"/>
      <c r="AM35" s="597">
        <f t="shared" ref="AM35:AM43" si="0">IF(AO35="","",AM34+1)</f>
        <v>9</v>
      </c>
      <c r="AN35" s="597"/>
      <c r="AO35" s="598" t="str">
        <f>IF('各会計、関係団体の財政状況及び健全化判断比率'!B33="","",'各会計、関係団体の財政状況及び健全化判断比率'!B33)</f>
        <v>病院事業会計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13</v>
      </c>
      <c r="BX35" s="597"/>
      <c r="BY35" s="598" t="str">
        <f>IF('各会計、関係団体の財政状況及び健全化判断比率'!B69="","",'各会計、関係団体の財政状況及び健全化判断比率'!B69)</f>
        <v>東濃西部広域行政事務組合（東濃西部ふるさと活性化基金特別会計）</v>
      </c>
      <c r="BZ35" s="598"/>
      <c r="CA35" s="598"/>
      <c r="CB35" s="598"/>
      <c r="CC35" s="598"/>
      <c r="CD35" s="598"/>
      <c r="CE35" s="598"/>
      <c r="CF35" s="598"/>
      <c r="CG35" s="598"/>
      <c r="CH35" s="598"/>
      <c r="CI35" s="598"/>
      <c r="CJ35" s="598"/>
      <c r="CK35" s="598"/>
      <c r="CL35" s="598"/>
      <c r="CM35" s="598"/>
      <c r="CN35" s="181"/>
      <c r="CO35" s="597">
        <f t="shared" ref="CO35:CO43" si="3">IF(CQ35="","",CO34+1)</f>
        <v>23</v>
      </c>
      <c r="CP35" s="597"/>
      <c r="CQ35" s="598" t="str">
        <f>IF('各会計、関係団体の財政状況及び健全化判断比率'!BS8="","",'各会計、関係団体の財政状況及び健全化判断比率'!BS8)</f>
        <v>多治見市土地開発公社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〇</v>
      </c>
      <c r="DH35" s="599"/>
      <c r="DI35" s="208"/>
    </row>
    <row r="36" spans="1:113" ht="32.25" customHeight="1" x14ac:dyDescent="0.15">
      <c r="A36" s="181"/>
      <c r="B36" s="205"/>
      <c r="C36" s="597">
        <f>IF(E36="","",C35+1)</f>
        <v>3</v>
      </c>
      <c r="D36" s="597"/>
      <c r="E36" s="598" t="str">
        <f>IF('各会計、関係団体の財政状況及び健全化判断比率'!B9="","",'各会計、関係団体の財政状況及び健全化判断比率'!B9)</f>
        <v>市営住宅敷金等特別会計</v>
      </c>
      <c r="F36" s="598"/>
      <c r="G36" s="598"/>
      <c r="H36" s="598"/>
      <c r="I36" s="598"/>
      <c r="J36" s="598"/>
      <c r="K36" s="598"/>
      <c r="L36" s="598"/>
      <c r="M36" s="598"/>
      <c r="N36" s="598"/>
      <c r="O36" s="598"/>
      <c r="P36" s="598"/>
      <c r="Q36" s="598"/>
      <c r="R36" s="598"/>
      <c r="S36" s="598"/>
      <c r="T36" s="181"/>
      <c r="U36" s="597">
        <f t="shared" ref="U36:U43" si="4">IF(W36="","",U35+1)</f>
        <v>6</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f t="shared" si="0"/>
        <v>10</v>
      </c>
      <c r="AN36" s="597"/>
      <c r="AO36" s="598" t="str">
        <f>IF('各会計、関係団体の財政状況及び健全化判断比率'!B34="","",'各会計、関係団体の財政状況及び健全化判断比率'!B34)</f>
        <v>下水道事業会計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14</v>
      </c>
      <c r="BX36" s="597"/>
      <c r="BY36" s="598" t="str">
        <f>IF('各会計、関係団体の財政状況及び健全化判断比率'!B70="","",'各会計、関係団体の財政状況及び健全化判断比率'!B70)</f>
        <v>東濃西部広域行政事務組合（東濃看護専門学校事業特別会計）</v>
      </c>
      <c r="BZ36" s="598"/>
      <c r="CA36" s="598"/>
      <c r="CB36" s="598"/>
      <c r="CC36" s="598"/>
      <c r="CD36" s="598"/>
      <c r="CE36" s="598"/>
      <c r="CF36" s="598"/>
      <c r="CG36" s="598"/>
      <c r="CH36" s="598"/>
      <c r="CI36" s="598"/>
      <c r="CJ36" s="598"/>
      <c r="CK36" s="598"/>
      <c r="CL36" s="598"/>
      <c r="CM36" s="598"/>
      <c r="CN36" s="181"/>
      <c r="CO36" s="597">
        <f t="shared" si="3"/>
        <v>24</v>
      </c>
      <c r="CP36" s="597"/>
      <c r="CQ36" s="598" t="str">
        <f>IF('各会計、関係団体の財政状況及び健全化判断比率'!BS9="","",'各会計、関係団体の財政状況及び健全化判断比率'!BS9)</f>
        <v>セラミックパーク美濃</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7</v>
      </c>
      <c r="V37" s="597"/>
      <c r="W37" s="598" t="str">
        <f>IF('各会計、関係団体の財政状況及び健全化判断比率'!B31="","",'各会計、関係団体の財政状況及び健全化判断比率'!B31)</f>
        <v>駐車場事業特別会計</v>
      </c>
      <c r="X37" s="598"/>
      <c r="Y37" s="598"/>
      <c r="Z37" s="598"/>
      <c r="AA37" s="598"/>
      <c r="AB37" s="598"/>
      <c r="AC37" s="598"/>
      <c r="AD37" s="598"/>
      <c r="AE37" s="598"/>
      <c r="AF37" s="598"/>
      <c r="AG37" s="598"/>
      <c r="AH37" s="598"/>
      <c r="AI37" s="598"/>
      <c r="AJ37" s="598"/>
      <c r="AK37" s="598"/>
      <c r="AL37" s="181"/>
      <c r="AM37" s="597">
        <f t="shared" si="0"/>
        <v>11</v>
      </c>
      <c r="AN37" s="597"/>
      <c r="AO37" s="598" t="str">
        <f>IF('各会計、関係団体の財政状況及び健全化判断比率'!B35="","",'各会計、関係団体の財政状況及び健全化判断比率'!B35)</f>
        <v>農業集落排水事業会計</v>
      </c>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15</v>
      </c>
      <c r="BX37" s="597"/>
      <c r="BY37" s="598" t="str">
        <f>IF('各会計、関係団体の財政状況及び健全化判断比率'!B71="","",'各会計、関係団体の財政状況及び健全化判断比率'!B71)</f>
        <v>東濃西部広域行政事務組合（東濃西部少年センター事業特別会計）</v>
      </c>
      <c r="BZ37" s="598"/>
      <c r="CA37" s="598"/>
      <c r="CB37" s="598"/>
      <c r="CC37" s="598"/>
      <c r="CD37" s="598"/>
      <c r="CE37" s="598"/>
      <c r="CF37" s="598"/>
      <c r="CG37" s="598"/>
      <c r="CH37" s="598"/>
      <c r="CI37" s="598"/>
      <c r="CJ37" s="598"/>
      <c r="CK37" s="598"/>
      <c r="CL37" s="598"/>
      <c r="CM37" s="598"/>
      <c r="CN37" s="181"/>
      <c r="CO37" s="597">
        <f t="shared" si="3"/>
        <v>25</v>
      </c>
      <c r="CP37" s="597"/>
      <c r="CQ37" s="598" t="str">
        <f>IF('各会計、関係団体の財政状況及び健全化判断比率'!BS10="","",'各会計、関係団体の財政状況及び健全化判断比率'!BS10)</f>
        <v>多治見市衛生公社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16</v>
      </c>
      <c r="BX38" s="597"/>
      <c r="BY38" s="598" t="str">
        <f>IF('各会計、関係団体の財政状況及び健全化判断比率'!B72="","",'各会計、関係団体の財政状況及び健全化判断比率'!B72)</f>
        <v>東濃西部広域行政事務組合（東濃地域医師確保奨学金等貸付事業特別会計）</v>
      </c>
      <c r="BZ38" s="598"/>
      <c r="CA38" s="598"/>
      <c r="CB38" s="598"/>
      <c r="CC38" s="598"/>
      <c r="CD38" s="598"/>
      <c r="CE38" s="598"/>
      <c r="CF38" s="598"/>
      <c r="CG38" s="598"/>
      <c r="CH38" s="598"/>
      <c r="CI38" s="598"/>
      <c r="CJ38" s="598"/>
      <c r="CK38" s="598"/>
      <c r="CL38" s="598"/>
      <c r="CM38" s="598"/>
      <c r="CN38" s="181"/>
      <c r="CO38" s="597">
        <f t="shared" si="3"/>
        <v>26</v>
      </c>
      <c r="CP38" s="597"/>
      <c r="CQ38" s="598" t="str">
        <f>IF('各会計、関係団体の財政状況及び健全化判断比率'!BS11="","",'各会計、関係団体の財政状況及び健全化判断比率'!BS11)</f>
        <v>エフエムたじみ</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17</v>
      </c>
      <c r="BX39" s="597"/>
      <c r="BY39" s="598" t="str">
        <f>IF('各会計、関係団体の財政状況及び健全化判断比率'!B73="","",'各会計、関係団体の財政状況及び健全化判断比率'!B73)</f>
        <v>東濃西部広域行政事務組合（東濃西部看護師修学資金貸付事業特別会計）</v>
      </c>
      <c r="BZ39" s="598"/>
      <c r="CA39" s="598"/>
      <c r="CB39" s="598"/>
      <c r="CC39" s="598"/>
      <c r="CD39" s="598"/>
      <c r="CE39" s="598"/>
      <c r="CF39" s="598"/>
      <c r="CG39" s="598"/>
      <c r="CH39" s="598"/>
      <c r="CI39" s="598"/>
      <c r="CJ39" s="598"/>
      <c r="CK39" s="598"/>
      <c r="CL39" s="598"/>
      <c r="CM39" s="598"/>
      <c r="CN39" s="181"/>
      <c r="CO39" s="597">
        <f t="shared" si="3"/>
        <v>27</v>
      </c>
      <c r="CP39" s="597"/>
      <c r="CQ39" s="598" t="str">
        <f>IF('各会計、関係団体の財政状況及び健全化判断比率'!BS12="","",'各会計、関係団体の財政状況及び健全化判断比率'!BS12)</f>
        <v>多治見市観光協会</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18</v>
      </c>
      <c r="BX40" s="597"/>
      <c r="BY40" s="598" t="str">
        <f>IF('各会計、関係団体の財政状況及び健全化判断比率'!B74="","",'各会計、関係団体の財政状況及び健全化判断比率'!B74)</f>
        <v>東濃西部広域行政事務組合（東濃西部地域消費生活相談事業特別会計）</v>
      </c>
      <c r="BZ40" s="598"/>
      <c r="CA40" s="598"/>
      <c r="CB40" s="598"/>
      <c r="CC40" s="598"/>
      <c r="CD40" s="598"/>
      <c r="CE40" s="598"/>
      <c r="CF40" s="598"/>
      <c r="CG40" s="598"/>
      <c r="CH40" s="598"/>
      <c r="CI40" s="598"/>
      <c r="CJ40" s="598"/>
      <c r="CK40" s="598"/>
      <c r="CL40" s="598"/>
      <c r="CM40" s="598"/>
      <c r="CN40" s="181"/>
      <c r="CO40" s="597">
        <f t="shared" si="3"/>
        <v>28</v>
      </c>
      <c r="CP40" s="597"/>
      <c r="CQ40" s="598" t="str">
        <f>IF('各会計、関係団体の財政状況及び健全化判断比率'!BS13="","",'各会計、関係団体の財政状況及び健全化判断比率'!BS13)</f>
        <v>プラティ多治見</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19</v>
      </c>
      <c r="BX41" s="597"/>
      <c r="BY41" s="598" t="str">
        <f>IF('各会計、関係団体の財政状況及び健全化判断比率'!B75="","",'各会計、関係団体の財政状況及び健全化判断比率'!B75)</f>
        <v>可児川防災等ため池組合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20</v>
      </c>
      <c r="BX42" s="597"/>
      <c r="BY42" s="598" t="str">
        <f>IF('各会計、関係団体の財政状況及び健全化判断比率'!B76="","",'各会計、関係団体の財政状況及び健全化判断比率'!B76)</f>
        <v>土岐川防災ダム一部事務組合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21</v>
      </c>
      <c r="BX43" s="597"/>
      <c r="BY43" s="598" t="str">
        <f>IF('各会計、関係団体の財政状況及び健全化判断比率'!B77="","",'各会計、関係団体の財政状況及び健全化判断比率'!B77)</f>
        <v>岐阜県市町村会館組合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qfzvYtrxK9SJ+/EugFuVQsQKnfWdUwBrXo0f5uC5Lo4Oc/u8g/0D5mWc/hfArL505f2IRGobbZWvYnwXkAMavQ==" saltValue="QwrMtYE7NffnGtLC7l8bm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28" zoomScaleSheetLayoutView="100" workbookViewId="0">
      <selection activeCell="BL67" sqref="BL6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5" t="s">
        <v>538</v>
      </c>
      <c r="D34" s="1155"/>
      <c r="E34" s="1156"/>
      <c r="F34" s="32">
        <v>0.45</v>
      </c>
      <c r="G34" s="33">
        <v>0.47</v>
      </c>
      <c r="H34" s="33">
        <v>0.42</v>
      </c>
      <c r="I34" s="33">
        <v>0.23</v>
      </c>
      <c r="J34" s="34" t="s">
        <v>539</v>
      </c>
      <c r="K34" s="22"/>
      <c r="L34" s="22"/>
      <c r="M34" s="22"/>
      <c r="N34" s="22"/>
      <c r="O34" s="22"/>
      <c r="P34" s="22"/>
    </row>
    <row r="35" spans="1:16" ht="39" customHeight="1" x14ac:dyDescent="0.15">
      <c r="A35" s="22"/>
      <c r="B35" s="35"/>
      <c r="C35" s="1149" t="s">
        <v>540</v>
      </c>
      <c r="D35" s="1150"/>
      <c r="E35" s="1151"/>
      <c r="F35" s="36">
        <v>13.41</v>
      </c>
      <c r="G35" s="37">
        <v>16.079999999999998</v>
      </c>
      <c r="H35" s="37">
        <v>20.84</v>
      </c>
      <c r="I35" s="37">
        <v>18.43</v>
      </c>
      <c r="J35" s="38">
        <v>18.09</v>
      </c>
      <c r="K35" s="22"/>
      <c r="L35" s="22"/>
      <c r="M35" s="22"/>
      <c r="N35" s="22"/>
      <c r="O35" s="22"/>
      <c r="P35" s="22"/>
    </row>
    <row r="36" spans="1:16" ht="39" customHeight="1" x14ac:dyDescent="0.15">
      <c r="A36" s="22"/>
      <c r="B36" s="35"/>
      <c r="C36" s="1149" t="s">
        <v>541</v>
      </c>
      <c r="D36" s="1150"/>
      <c r="E36" s="1151"/>
      <c r="F36" s="36">
        <v>6.2</v>
      </c>
      <c r="G36" s="37">
        <v>6.22</v>
      </c>
      <c r="H36" s="37">
        <v>6.33</v>
      </c>
      <c r="I36" s="37">
        <v>5.88</v>
      </c>
      <c r="J36" s="38">
        <v>5.7</v>
      </c>
      <c r="K36" s="22"/>
      <c r="L36" s="22"/>
      <c r="M36" s="22"/>
      <c r="N36" s="22"/>
      <c r="O36" s="22"/>
      <c r="P36" s="22"/>
    </row>
    <row r="37" spans="1:16" ht="39" customHeight="1" x14ac:dyDescent="0.15">
      <c r="A37" s="22"/>
      <c r="B37" s="35"/>
      <c r="C37" s="1149" t="s">
        <v>542</v>
      </c>
      <c r="D37" s="1150"/>
      <c r="E37" s="1151"/>
      <c r="F37" s="36">
        <v>3.33</v>
      </c>
      <c r="G37" s="37">
        <v>3.73</v>
      </c>
      <c r="H37" s="37">
        <v>4.12</v>
      </c>
      <c r="I37" s="37">
        <v>4.74</v>
      </c>
      <c r="J37" s="38">
        <v>4.97</v>
      </c>
      <c r="K37" s="22"/>
      <c r="L37" s="22"/>
      <c r="M37" s="22"/>
      <c r="N37" s="22"/>
      <c r="O37" s="22"/>
      <c r="P37" s="22"/>
    </row>
    <row r="38" spans="1:16" ht="39" customHeight="1" x14ac:dyDescent="0.15">
      <c r="A38" s="22"/>
      <c r="B38" s="35"/>
      <c r="C38" s="1149" t="s">
        <v>543</v>
      </c>
      <c r="D38" s="1150"/>
      <c r="E38" s="1151"/>
      <c r="F38" s="36">
        <v>2.25</v>
      </c>
      <c r="G38" s="37">
        <v>2.21</v>
      </c>
      <c r="H38" s="37">
        <v>2.1</v>
      </c>
      <c r="I38" s="37">
        <v>2.15</v>
      </c>
      <c r="J38" s="38">
        <v>2.12</v>
      </c>
      <c r="K38" s="22"/>
      <c r="L38" s="22"/>
      <c r="M38" s="22"/>
      <c r="N38" s="22"/>
      <c r="O38" s="22"/>
      <c r="P38" s="22"/>
    </row>
    <row r="39" spans="1:16" ht="39" customHeight="1" x14ac:dyDescent="0.15">
      <c r="A39" s="22"/>
      <c r="B39" s="35"/>
      <c r="C39" s="1149" t="s">
        <v>544</v>
      </c>
      <c r="D39" s="1150"/>
      <c r="E39" s="1151"/>
      <c r="F39" s="36">
        <v>1.25</v>
      </c>
      <c r="G39" s="37">
        <v>1.62</v>
      </c>
      <c r="H39" s="37">
        <v>1.48</v>
      </c>
      <c r="I39" s="37">
        <v>1.6</v>
      </c>
      <c r="J39" s="38">
        <v>0.9</v>
      </c>
      <c r="K39" s="22"/>
      <c r="L39" s="22"/>
      <c r="M39" s="22"/>
      <c r="N39" s="22"/>
      <c r="O39" s="22"/>
      <c r="P39" s="22"/>
    </row>
    <row r="40" spans="1:16" ht="39" customHeight="1" x14ac:dyDescent="0.15">
      <c r="A40" s="22"/>
      <c r="B40" s="35"/>
      <c r="C40" s="1149" t="s">
        <v>545</v>
      </c>
      <c r="D40" s="1150"/>
      <c r="E40" s="1151"/>
      <c r="F40" s="36">
        <v>0.13</v>
      </c>
      <c r="G40" s="37">
        <v>0.15</v>
      </c>
      <c r="H40" s="37">
        <v>0.15</v>
      </c>
      <c r="I40" s="37">
        <v>0.19</v>
      </c>
      <c r="J40" s="38">
        <v>0.18</v>
      </c>
      <c r="K40" s="22"/>
      <c r="L40" s="22"/>
      <c r="M40" s="22"/>
      <c r="N40" s="22"/>
      <c r="O40" s="22"/>
      <c r="P40" s="22"/>
    </row>
    <row r="41" spans="1:16" ht="39" customHeight="1" x14ac:dyDescent="0.15">
      <c r="A41" s="22"/>
      <c r="B41" s="35"/>
      <c r="C41" s="1149" t="s">
        <v>546</v>
      </c>
      <c r="D41" s="1150"/>
      <c r="E41" s="1151"/>
      <c r="F41" s="36">
        <v>0.05</v>
      </c>
      <c r="G41" s="37">
        <v>0.04</v>
      </c>
      <c r="H41" s="37">
        <v>0.05</v>
      </c>
      <c r="I41" s="37">
        <v>0.09</v>
      </c>
      <c r="J41" s="38">
        <v>0.09</v>
      </c>
      <c r="K41" s="22"/>
      <c r="L41" s="22"/>
      <c r="M41" s="22"/>
      <c r="N41" s="22"/>
      <c r="O41" s="22"/>
      <c r="P41" s="22"/>
    </row>
    <row r="42" spans="1:16" ht="39" customHeight="1" x14ac:dyDescent="0.15">
      <c r="A42" s="22"/>
      <c r="B42" s="39"/>
      <c r="C42" s="1149" t="s">
        <v>547</v>
      </c>
      <c r="D42" s="1150"/>
      <c r="E42" s="1151"/>
      <c r="F42" s="36" t="s">
        <v>505</v>
      </c>
      <c r="G42" s="37" t="s">
        <v>505</v>
      </c>
      <c r="H42" s="37" t="s">
        <v>505</v>
      </c>
      <c r="I42" s="37" t="s">
        <v>505</v>
      </c>
      <c r="J42" s="38" t="s">
        <v>505</v>
      </c>
      <c r="K42" s="22"/>
      <c r="L42" s="22"/>
      <c r="M42" s="22"/>
      <c r="N42" s="22"/>
      <c r="O42" s="22"/>
      <c r="P42" s="22"/>
    </row>
    <row r="43" spans="1:16" ht="39" customHeight="1" thickBot="1" x14ac:dyDescent="0.2">
      <c r="A43" s="22"/>
      <c r="B43" s="40"/>
      <c r="C43" s="1152" t="s">
        <v>548</v>
      </c>
      <c r="D43" s="1153"/>
      <c r="E43" s="1154"/>
      <c r="F43" s="41">
        <v>0.05</v>
      </c>
      <c r="G43" s="42">
        <v>0</v>
      </c>
      <c r="H43" s="42">
        <v>0.01</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7Cf5mmhMVGt1M/4DOvHI13sVGPoKybe2bZO86EgB22xXzJlQUZZpWLTCGzkXNZzmecg9FmVgguxy8vTQf2hRhA==" saltValue="dLHIOlTBUQtul9qbnUU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zoomScaleSheetLayoutView="55" workbookViewId="0">
      <selection activeCell="BL67" sqref="BL6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57" t="s">
        <v>9</v>
      </c>
      <c r="C45" s="1158"/>
      <c r="D45" s="58"/>
      <c r="E45" s="1163" t="s">
        <v>10</v>
      </c>
      <c r="F45" s="1163"/>
      <c r="G45" s="1163"/>
      <c r="H45" s="1163"/>
      <c r="I45" s="1163"/>
      <c r="J45" s="1164"/>
      <c r="K45" s="59">
        <v>3653</v>
      </c>
      <c r="L45" s="60">
        <v>3504</v>
      </c>
      <c r="M45" s="60">
        <v>3598</v>
      </c>
      <c r="N45" s="60">
        <v>3709</v>
      </c>
      <c r="O45" s="61">
        <v>3672</v>
      </c>
      <c r="P45" s="48"/>
      <c r="Q45" s="48"/>
      <c r="R45" s="48"/>
      <c r="S45" s="48"/>
      <c r="T45" s="48"/>
      <c r="U45" s="48"/>
    </row>
    <row r="46" spans="1:21" ht="30.75" customHeight="1" x14ac:dyDescent="0.15">
      <c r="A46" s="48"/>
      <c r="B46" s="1159"/>
      <c r="C46" s="1160"/>
      <c r="D46" s="62"/>
      <c r="E46" s="1165" t="s">
        <v>11</v>
      </c>
      <c r="F46" s="1165"/>
      <c r="G46" s="1165"/>
      <c r="H46" s="1165"/>
      <c r="I46" s="1165"/>
      <c r="J46" s="1166"/>
      <c r="K46" s="63" t="s">
        <v>505</v>
      </c>
      <c r="L46" s="64" t="s">
        <v>505</v>
      </c>
      <c r="M46" s="64" t="s">
        <v>505</v>
      </c>
      <c r="N46" s="64" t="s">
        <v>505</v>
      </c>
      <c r="O46" s="65" t="s">
        <v>505</v>
      </c>
      <c r="P46" s="48"/>
      <c r="Q46" s="48"/>
      <c r="R46" s="48"/>
      <c r="S46" s="48"/>
      <c r="T46" s="48"/>
      <c r="U46" s="48"/>
    </row>
    <row r="47" spans="1:21" ht="30.75" customHeight="1" x14ac:dyDescent="0.15">
      <c r="A47" s="48"/>
      <c r="B47" s="1159"/>
      <c r="C47" s="1160"/>
      <c r="D47" s="62"/>
      <c r="E47" s="1165" t="s">
        <v>12</v>
      </c>
      <c r="F47" s="1165"/>
      <c r="G47" s="1165"/>
      <c r="H47" s="1165"/>
      <c r="I47" s="1165"/>
      <c r="J47" s="1166"/>
      <c r="K47" s="63" t="s">
        <v>505</v>
      </c>
      <c r="L47" s="64" t="s">
        <v>505</v>
      </c>
      <c r="M47" s="64" t="s">
        <v>505</v>
      </c>
      <c r="N47" s="64" t="s">
        <v>505</v>
      </c>
      <c r="O47" s="65" t="s">
        <v>505</v>
      </c>
      <c r="P47" s="48"/>
      <c r="Q47" s="48"/>
      <c r="R47" s="48"/>
      <c r="S47" s="48"/>
      <c r="T47" s="48"/>
      <c r="U47" s="48"/>
    </row>
    <row r="48" spans="1:21" ht="30.75" customHeight="1" x14ac:dyDescent="0.15">
      <c r="A48" s="48"/>
      <c r="B48" s="1159"/>
      <c r="C48" s="1160"/>
      <c r="D48" s="62"/>
      <c r="E48" s="1165" t="s">
        <v>13</v>
      </c>
      <c r="F48" s="1165"/>
      <c r="G48" s="1165"/>
      <c r="H48" s="1165"/>
      <c r="I48" s="1165"/>
      <c r="J48" s="1166"/>
      <c r="K48" s="63">
        <v>626</v>
      </c>
      <c r="L48" s="64">
        <v>601</v>
      </c>
      <c r="M48" s="64">
        <v>637</v>
      </c>
      <c r="N48" s="64">
        <v>595</v>
      </c>
      <c r="O48" s="65">
        <v>615</v>
      </c>
      <c r="P48" s="48"/>
      <c r="Q48" s="48"/>
      <c r="R48" s="48"/>
      <c r="S48" s="48"/>
      <c r="T48" s="48"/>
      <c r="U48" s="48"/>
    </row>
    <row r="49" spans="1:21" ht="30.75" customHeight="1" x14ac:dyDescent="0.15">
      <c r="A49" s="48"/>
      <c r="B49" s="1159"/>
      <c r="C49" s="1160"/>
      <c r="D49" s="62"/>
      <c r="E49" s="1165" t="s">
        <v>14</v>
      </c>
      <c r="F49" s="1165"/>
      <c r="G49" s="1165"/>
      <c r="H49" s="1165"/>
      <c r="I49" s="1165"/>
      <c r="J49" s="1166"/>
      <c r="K49" s="63" t="s">
        <v>505</v>
      </c>
      <c r="L49" s="64" t="s">
        <v>505</v>
      </c>
      <c r="M49" s="64" t="s">
        <v>505</v>
      </c>
      <c r="N49" s="64" t="s">
        <v>505</v>
      </c>
      <c r="O49" s="65" t="s">
        <v>505</v>
      </c>
      <c r="P49" s="48"/>
      <c r="Q49" s="48"/>
      <c r="R49" s="48"/>
      <c r="S49" s="48"/>
      <c r="T49" s="48"/>
      <c r="U49" s="48"/>
    </row>
    <row r="50" spans="1:21" ht="30.75" customHeight="1" x14ac:dyDescent="0.15">
      <c r="A50" s="48"/>
      <c r="B50" s="1159"/>
      <c r="C50" s="1160"/>
      <c r="D50" s="62"/>
      <c r="E50" s="1165" t="s">
        <v>15</v>
      </c>
      <c r="F50" s="1165"/>
      <c r="G50" s="1165"/>
      <c r="H50" s="1165"/>
      <c r="I50" s="1165"/>
      <c r="J50" s="1166"/>
      <c r="K50" s="63">
        <v>15</v>
      </c>
      <c r="L50" s="64">
        <v>15</v>
      </c>
      <c r="M50" s="64">
        <v>13</v>
      </c>
      <c r="N50" s="64">
        <v>14</v>
      </c>
      <c r="O50" s="65">
        <v>6</v>
      </c>
      <c r="P50" s="48"/>
      <c r="Q50" s="48"/>
      <c r="R50" s="48"/>
      <c r="S50" s="48"/>
      <c r="T50" s="48"/>
      <c r="U50" s="48"/>
    </row>
    <row r="51" spans="1:21" ht="30.75" customHeight="1" x14ac:dyDescent="0.15">
      <c r="A51" s="48"/>
      <c r="B51" s="1161"/>
      <c r="C51" s="1162"/>
      <c r="D51" s="66"/>
      <c r="E51" s="1165" t="s">
        <v>16</v>
      </c>
      <c r="F51" s="1165"/>
      <c r="G51" s="1165"/>
      <c r="H51" s="1165"/>
      <c r="I51" s="1165"/>
      <c r="J51" s="1166"/>
      <c r="K51" s="63" t="s">
        <v>505</v>
      </c>
      <c r="L51" s="64" t="s">
        <v>505</v>
      </c>
      <c r="M51" s="64" t="s">
        <v>505</v>
      </c>
      <c r="N51" s="64" t="s">
        <v>505</v>
      </c>
      <c r="O51" s="65" t="s">
        <v>505</v>
      </c>
      <c r="P51" s="48"/>
      <c r="Q51" s="48"/>
      <c r="R51" s="48"/>
      <c r="S51" s="48"/>
      <c r="T51" s="48"/>
      <c r="U51" s="48"/>
    </row>
    <row r="52" spans="1:21" ht="30.75" customHeight="1" x14ac:dyDescent="0.15">
      <c r="A52" s="48"/>
      <c r="B52" s="1167" t="s">
        <v>17</v>
      </c>
      <c r="C52" s="1168"/>
      <c r="D52" s="66"/>
      <c r="E52" s="1165" t="s">
        <v>18</v>
      </c>
      <c r="F52" s="1165"/>
      <c r="G52" s="1165"/>
      <c r="H52" s="1165"/>
      <c r="I52" s="1165"/>
      <c r="J52" s="1166"/>
      <c r="K52" s="63">
        <v>4970</v>
      </c>
      <c r="L52" s="64">
        <v>5057</v>
      </c>
      <c r="M52" s="64">
        <v>5036</v>
      </c>
      <c r="N52" s="64">
        <v>4803</v>
      </c>
      <c r="O52" s="65">
        <v>4915</v>
      </c>
      <c r="P52" s="48"/>
      <c r="Q52" s="48"/>
      <c r="R52" s="48"/>
      <c r="S52" s="48"/>
      <c r="T52" s="48"/>
      <c r="U52" s="48"/>
    </row>
    <row r="53" spans="1:21" ht="30.75" customHeight="1" thickBot="1" x14ac:dyDescent="0.2">
      <c r="A53" s="48"/>
      <c r="B53" s="1169" t="s">
        <v>19</v>
      </c>
      <c r="C53" s="1170"/>
      <c r="D53" s="67"/>
      <c r="E53" s="1171" t="s">
        <v>20</v>
      </c>
      <c r="F53" s="1171"/>
      <c r="G53" s="1171"/>
      <c r="H53" s="1171"/>
      <c r="I53" s="1171"/>
      <c r="J53" s="1172"/>
      <c r="K53" s="68">
        <v>-676</v>
      </c>
      <c r="L53" s="69">
        <v>-937</v>
      </c>
      <c r="M53" s="69">
        <v>-788</v>
      </c>
      <c r="N53" s="69">
        <v>-485</v>
      </c>
      <c r="O53" s="70">
        <v>-622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15">
      <c r="B58" s="1173" t="s">
        <v>24</v>
      </c>
      <c r="C58" s="1174"/>
      <c r="D58" s="1179" t="s">
        <v>25</v>
      </c>
      <c r="E58" s="1180"/>
      <c r="F58" s="1180"/>
      <c r="G58" s="1180"/>
      <c r="H58" s="1180"/>
      <c r="I58" s="1180"/>
      <c r="J58" s="1181"/>
      <c r="K58" s="83" t="s">
        <v>585</v>
      </c>
      <c r="L58" s="84" t="s">
        <v>505</v>
      </c>
      <c r="M58" s="84" t="s">
        <v>505</v>
      </c>
      <c r="N58" s="84" t="s">
        <v>505</v>
      </c>
      <c r="O58" s="85" t="s">
        <v>505</v>
      </c>
    </row>
    <row r="59" spans="1:21" ht="31.5" customHeight="1" x14ac:dyDescent="0.15">
      <c r="B59" s="1175"/>
      <c r="C59" s="1176"/>
      <c r="D59" s="1182" t="s">
        <v>26</v>
      </c>
      <c r="E59" s="1183"/>
      <c r="F59" s="1183"/>
      <c r="G59" s="1183"/>
      <c r="H59" s="1183"/>
      <c r="I59" s="1183"/>
      <c r="J59" s="1184"/>
      <c r="K59" s="86" t="s">
        <v>505</v>
      </c>
      <c r="L59" s="87" t="s">
        <v>505</v>
      </c>
      <c r="M59" s="87" t="s">
        <v>505</v>
      </c>
      <c r="N59" s="87" t="s">
        <v>505</v>
      </c>
      <c r="O59" s="88" t="s">
        <v>505</v>
      </c>
    </row>
    <row r="60" spans="1:21" ht="31.5" customHeight="1" thickBot="1" x14ac:dyDescent="0.2">
      <c r="B60" s="1177"/>
      <c r="C60" s="1178"/>
      <c r="D60" s="1185" t="s">
        <v>27</v>
      </c>
      <c r="E60" s="1186"/>
      <c r="F60" s="1186"/>
      <c r="G60" s="1186"/>
      <c r="H60" s="1186"/>
      <c r="I60" s="1186"/>
      <c r="J60" s="1187"/>
      <c r="K60" s="89" t="s">
        <v>505</v>
      </c>
      <c r="L60" s="90" t="s">
        <v>505</v>
      </c>
      <c r="M60" s="90" t="s">
        <v>505</v>
      </c>
      <c r="N60" s="90" t="s">
        <v>505</v>
      </c>
      <c r="O60" s="91" t="s">
        <v>505</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60R1OaDWAehyINZGM4Nyca7Aqqsu6nFO76HF8iSkg1HHkG02PCFCXnAuTtQR84017mnMgtLVTkGNFGcWhhKjA==" saltValue="bCfFxP64Z55GvyFWfoyaa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BL67" sqref="BL67"/>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88" t="s">
        <v>30</v>
      </c>
      <c r="C41" s="1189"/>
      <c r="D41" s="105"/>
      <c r="E41" s="1194" t="s">
        <v>31</v>
      </c>
      <c r="F41" s="1194"/>
      <c r="G41" s="1194"/>
      <c r="H41" s="1195"/>
      <c r="I41" s="355">
        <v>32570</v>
      </c>
      <c r="J41" s="356">
        <v>33482</v>
      </c>
      <c r="K41" s="356">
        <v>34024</v>
      </c>
      <c r="L41" s="356">
        <v>34930</v>
      </c>
      <c r="M41" s="357">
        <v>34677</v>
      </c>
    </row>
    <row r="42" spans="2:13" ht="27.75" customHeight="1" x14ac:dyDescent="0.15">
      <c r="B42" s="1190"/>
      <c r="C42" s="1191"/>
      <c r="D42" s="106"/>
      <c r="E42" s="1196" t="s">
        <v>32</v>
      </c>
      <c r="F42" s="1196"/>
      <c r="G42" s="1196"/>
      <c r="H42" s="1197"/>
      <c r="I42" s="358">
        <v>53</v>
      </c>
      <c r="J42" s="359">
        <v>40</v>
      </c>
      <c r="K42" s="359">
        <v>27</v>
      </c>
      <c r="L42" s="359">
        <v>15</v>
      </c>
      <c r="M42" s="360">
        <v>10</v>
      </c>
    </row>
    <row r="43" spans="2:13" ht="27.75" customHeight="1" x14ac:dyDescent="0.15">
      <c r="B43" s="1190"/>
      <c r="C43" s="1191"/>
      <c r="D43" s="106"/>
      <c r="E43" s="1196" t="s">
        <v>33</v>
      </c>
      <c r="F43" s="1196"/>
      <c r="G43" s="1196"/>
      <c r="H43" s="1197"/>
      <c r="I43" s="358">
        <v>9755</v>
      </c>
      <c r="J43" s="359">
        <v>9199</v>
      </c>
      <c r="K43" s="359">
        <v>7575</v>
      </c>
      <c r="L43" s="359">
        <v>7020</v>
      </c>
      <c r="M43" s="360">
        <v>6813</v>
      </c>
    </row>
    <row r="44" spans="2:13" ht="27.75" customHeight="1" x14ac:dyDescent="0.15">
      <c r="B44" s="1190"/>
      <c r="C44" s="1191"/>
      <c r="D44" s="106"/>
      <c r="E44" s="1196" t="s">
        <v>34</v>
      </c>
      <c r="F44" s="1196"/>
      <c r="G44" s="1196"/>
      <c r="H44" s="1197"/>
      <c r="I44" s="358" t="s">
        <v>505</v>
      </c>
      <c r="J44" s="359" t="s">
        <v>505</v>
      </c>
      <c r="K44" s="359" t="s">
        <v>505</v>
      </c>
      <c r="L44" s="359" t="s">
        <v>505</v>
      </c>
      <c r="M44" s="360" t="s">
        <v>505</v>
      </c>
    </row>
    <row r="45" spans="2:13" ht="27.75" customHeight="1" x14ac:dyDescent="0.15">
      <c r="B45" s="1190"/>
      <c r="C45" s="1191"/>
      <c r="D45" s="106"/>
      <c r="E45" s="1196" t="s">
        <v>35</v>
      </c>
      <c r="F45" s="1196"/>
      <c r="G45" s="1196"/>
      <c r="H45" s="1197"/>
      <c r="I45" s="358">
        <v>5164</v>
      </c>
      <c r="J45" s="359">
        <v>5213</v>
      </c>
      <c r="K45" s="359">
        <v>5124</v>
      </c>
      <c r="L45" s="359">
        <v>5095</v>
      </c>
      <c r="M45" s="360">
        <v>5285</v>
      </c>
    </row>
    <row r="46" spans="2:13" ht="27.75" customHeight="1" x14ac:dyDescent="0.15">
      <c r="B46" s="1190"/>
      <c r="C46" s="1191"/>
      <c r="D46" s="107"/>
      <c r="E46" s="1196" t="s">
        <v>36</v>
      </c>
      <c r="F46" s="1196"/>
      <c r="G46" s="1196"/>
      <c r="H46" s="1197"/>
      <c r="I46" s="358" t="s">
        <v>505</v>
      </c>
      <c r="J46" s="359" t="s">
        <v>505</v>
      </c>
      <c r="K46" s="359" t="s">
        <v>505</v>
      </c>
      <c r="L46" s="359" t="s">
        <v>505</v>
      </c>
      <c r="M46" s="360" t="s">
        <v>505</v>
      </c>
    </row>
    <row r="47" spans="2:13" ht="27.75" customHeight="1" x14ac:dyDescent="0.15">
      <c r="B47" s="1190"/>
      <c r="C47" s="1191"/>
      <c r="D47" s="108"/>
      <c r="E47" s="1198" t="s">
        <v>37</v>
      </c>
      <c r="F47" s="1199"/>
      <c r="G47" s="1199"/>
      <c r="H47" s="1200"/>
      <c r="I47" s="358" t="s">
        <v>505</v>
      </c>
      <c r="J47" s="359" t="s">
        <v>505</v>
      </c>
      <c r="K47" s="359" t="s">
        <v>505</v>
      </c>
      <c r="L47" s="359" t="s">
        <v>505</v>
      </c>
      <c r="M47" s="360" t="s">
        <v>505</v>
      </c>
    </row>
    <row r="48" spans="2:13" ht="27.75" customHeight="1" x14ac:dyDescent="0.15">
      <c r="B48" s="1190"/>
      <c r="C48" s="1191"/>
      <c r="D48" s="106"/>
      <c r="E48" s="1196" t="s">
        <v>38</v>
      </c>
      <c r="F48" s="1196"/>
      <c r="G48" s="1196"/>
      <c r="H48" s="1197"/>
      <c r="I48" s="358" t="s">
        <v>505</v>
      </c>
      <c r="J48" s="359" t="s">
        <v>505</v>
      </c>
      <c r="K48" s="359" t="s">
        <v>505</v>
      </c>
      <c r="L48" s="359" t="s">
        <v>505</v>
      </c>
      <c r="M48" s="360" t="s">
        <v>505</v>
      </c>
    </row>
    <row r="49" spans="2:13" ht="27.75" customHeight="1" x14ac:dyDescent="0.15">
      <c r="B49" s="1192"/>
      <c r="C49" s="1193"/>
      <c r="D49" s="106"/>
      <c r="E49" s="1196" t="s">
        <v>39</v>
      </c>
      <c r="F49" s="1196"/>
      <c r="G49" s="1196"/>
      <c r="H49" s="1197"/>
      <c r="I49" s="358" t="s">
        <v>505</v>
      </c>
      <c r="J49" s="359" t="s">
        <v>505</v>
      </c>
      <c r="K49" s="359" t="s">
        <v>505</v>
      </c>
      <c r="L49" s="359" t="s">
        <v>505</v>
      </c>
      <c r="M49" s="360" t="s">
        <v>505</v>
      </c>
    </row>
    <row r="50" spans="2:13" ht="27.75" customHeight="1" x14ac:dyDescent="0.15">
      <c r="B50" s="1201" t="s">
        <v>40</v>
      </c>
      <c r="C50" s="1202"/>
      <c r="D50" s="109"/>
      <c r="E50" s="1196" t="s">
        <v>41</v>
      </c>
      <c r="F50" s="1196"/>
      <c r="G50" s="1196"/>
      <c r="H50" s="1197"/>
      <c r="I50" s="358">
        <v>22598</v>
      </c>
      <c r="J50" s="359">
        <v>23019</v>
      </c>
      <c r="K50" s="359">
        <v>25110</v>
      </c>
      <c r="L50" s="359">
        <v>23891</v>
      </c>
      <c r="M50" s="360">
        <v>24916</v>
      </c>
    </row>
    <row r="51" spans="2:13" ht="27.75" customHeight="1" x14ac:dyDescent="0.15">
      <c r="B51" s="1190"/>
      <c r="C51" s="1191"/>
      <c r="D51" s="106"/>
      <c r="E51" s="1196" t="s">
        <v>42</v>
      </c>
      <c r="F51" s="1196"/>
      <c r="G51" s="1196"/>
      <c r="H51" s="1197"/>
      <c r="I51" s="358">
        <v>5118</v>
      </c>
      <c r="J51" s="359">
        <v>4769</v>
      </c>
      <c r="K51" s="359">
        <v>5852</v>
      </c>
      <c r="L51" s="359">
        <v>4827</v>
      </c>
      <c r="M51" s="360">
        <v>5034</v>
      </c>
    </row>
    <row r="52" spans="2:13" ht="27.75" customHeight="1" x14ac:dyDescent="0.15">
      <c r="B52" s="1192"/>
      <c r="C52" s="1193"/>
      <c r="D52" s="106"/>
      <c r="E52" s="1196" t="s">
        <v>43</v>
      </c>
      <c r="F52" s="1196"/>
      <c r="G52" s="1196"/>
      <c r="H52" s="1197"/>
      <c r="I52" s="358">
        <v>42498</v>
      </c>
      <c r="J52" s="359">
        <v>41641</v>
      </c>
      <c r="K52" s="359">
        <v>40476</v>
      </c>
      <c r="L52" s="359">
        <v>38952</v>
      </c>
      <c r="M52" s="360">
        <v>37517</v>
      </c>
    </row>
    <row r="53" spans="2:13" ht="27.75" customHeight="1" thickBot="1" x14ac:dyDescent="0.2">
      <c r="B53" s="1203" t="s">
        <v>19</v>
      </c>
      <c r="C53" s="1204"/>
      <c r="D53" s="110"/>
      <c r="E53" s="1205" t="s">
        <v>44</v>
      </c>
      <c r="F53" s="1205"/>
      <c r="G53" s="1205"/>
      <c r="H53" s="1206"/>
      <c r="I53" s="361">
        <v>-22674</v>
      </c>
      <c r="J53" s="362">
        <v>-21494</v>
      </c>
      <c r="K53" s="362">
        <v>-24688</v>
      </c>
      <c r="L53" s="362">
        <v>-20611</v>
      </c>
      <c r="M53" s="363">
        <v>-20681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wd52JyQcg25ixinnnDDdKuXj4V8DwSAyX+a04U6vn0I4Bob492RGRPqlmWBBylDa3YttspVI2yruL5y7Y95tA==" saltValue="ypJXa/mhQNxlzpvY3SpHK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BL67" sqref="BL6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5" t="s">
        <v>46</v>
      </c>
      <c r="D55" s="1215"/>
      <c r="E55" s="1216"/>
      <c r="F55" s="122">
        <v>5808</v>
      </c>
      <c r="G55" s="122">
        <v>6798</v>
      </c>
      <c r="H55" s="123">
        <v>7533</v>
      </c>
    </row>
    <row r="56" spans="2:8" ht="52.5" customHeight="1" x14ac:dyDescent="0.15">
      <c r="B56" s="124"/>
      <c r="C56" s="1217" t="s">
        <v>47</v>
      </c>
      <c r="D56" s="1217"/>
      <c r="E56" s="1218"/>
      <c r="F56" s="125">
        <v>3976</v>
      </c>
      <c r="G56" s="125">
        <v>3826</v>
      </c>
      <c r="H56" s="126">
        <v>3721</v>
      </c>
    </row>
    <row r="57" spans="2:8" ht="53.25" customHeight="1" x14ac:dyDescent="0.15">
      <c r="B57" s="124"/>
      <c r="C57" s="1219" t="s">
        <v>48</v>
      </c>
      <c r="D57" s="1219"/>
      <c r="E57" s="1220"/>
      <c r="F57" s="127">
        <v>11452</v>
      </c>
      <c r="G57" s="127">
        <v>11453</v>
      </c>
      <c r="H57" s="128">
        <v>11512</v>
      </c>
    </row>
    <row r="58" spans="2:8" ht="45.75" customHeight="1" x14ac:dyDescent="0.15">
      <c r="B58" s="129"/>
      <c r="C58" s="1207" t="s">
        <v>587</v>
      </c>
      <c r="D58" s="1208"/>
      <c r="E58" s="1209"/>
      <c r="F58" s="130">
        <v>2122</v>
      </c>
      <c r="G58" s="130">
        <v>2324</v>
      </c>
      <c r="H58" s="131">
        <v>2526</v>
      </c>
    </row>
    <row r="59" spans="2:8" ht="45.75" customHeight="1" x14ac:dyDescent="0.15">
      <c r="B59" s="129"/>
      <c r="C59" s="1207" t="s">
        <v>586</v>
      </c>
      <c r="D59" s="1208"/>
      <c r="E59" s="1209"/>
      <c r="F59" s="130">
        <v>2023</v>
      </c>
      <c r="G59" s="130">
        <v>2029</v>
      </c>
      <c r="H59" s="131">
        <v>2033</v>
      </c>
    </row>
    <row r="60" spans="2:8" ht="45.75" customHeight="1" x14ac:dyDescent="0.15">
      <c r="B60" s="129"/>
      <c r="C60" s="1207" t="s">
        <v>588</v>
      </c>
      <c r="D60" s="1208"/>
      <c r="E60" s="1209"/>
      <c r="F60" s="130">
        <v>1644</v>
      </c>
      <c r="G60" s="130">
        <v>1566</v>
      </c>
      <c r="H60" s="131">
        <v>1490</v>
      </c>
    </row>
    <row r="61" spans="2:8" ht="45.75" customHeight="1" x14ac:dyDescent="0.15">
      <c r="B61" s="129"/>
      <c r="C61" s="1207" t="s">
        <v>589</v>
      </c>
      <c r="D61" s="1208"/>
      <c r="E61" s="1209"/>
      <c r="F61" s="130">
        <v>1273</v>
      </c>
      <c r="G61" s="130">
        <v>1077</v>
      </c>
      <c r="H61" s="131">
        <v>981</v>
      </c>
    </row>
    <row r="62" spans="2:8" ht="45.75" customHeight="1" thickBot="1" x14ac:dyDescent="0.2">
      <c r="B62" s="132"/>
      <c r="C62" s="1210" t="s">
        <v>590</v>
      </c>
      <c r="D62" s="1211"/>
      <c r="E62" s="1212"/>
      <c r="F62" s="133">
        <v>1158</v>
      </c>
      <c r="G62" s="133">
        <v>1077</v>
      </c>
      <c r="H62" s="134">
        <v>966</v>
      </c>
    </row>
    <row r="63" spans="2:8" ht="52.5" customHeight="1" thickBot="1" x14ac:dyDescent="0.2">
      <c r="B63" s="135"/>
      <c r="C63" s="1213" t="s">
        <v>49</v>
      </c>
      <c r="D63" s="1213"/>
      <c r="E63" s="1214"/>
      <c r="F63" s="136">
        <v>21236</v>
      </c>
      <c r="G63" s="136">
        <v>22076</v>
      </c>
      <c r="H63" s="137">
        <v>22766</v>
      </c>
    </row>
    <row r="64" spans="2:8" x14ac:dyDescent="0.15"/>
  </sheetData>
  <sheetProtection algorithmName="SHA-512" hashValue="GrKwcx5IUoiQV9W9IutVbMQT52yIjOe60V1GKGxYnFenDzn///hdBK4BW18ZselhxiZY39JCDHEnr/Aneus5Xw==" saltValue="/3+Mu9p5vZA3ytLZIykI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EE4A55-0FEB-48BB-A933-A73AFC72B24A}">
  <sheetPr>
    <pageSetUpPr fitToPage="1"/>
  </sheetPr>
  <dimension ref="A1:DE85"/>
  <sheetViews>
    <sheetView showGridLines="0" zoomScale="70" zoomScaleNormal="70" zoomScaleSheetLayoutView="55" workbookViewId="0">
      <selection activeCell="AN43" sqref="AN43:DC47"/>
    </sheetView>
  </sheetViews>
  <sheetFormatPr defaultColWidth="0" defaultRowHeight="13.5" customHeight="1" zeroHeight="1" x14ac:dyDescent="0.15"/>
  <cols>
    <col min="1" max="1" width="6.375" style="1223" customWidth="1"/>
    <col min="2" max="107" width="2.5" style="1223" customWidth="1"/>
    <col min="108" max="108" width="6.125" style="1230" customWidth="1"/>
    <col min="109" max="109" width="5.875" style="1229" customWidth="1"/>
    <col min="110" max="16384" width="8.625" style="1223" hidden="1"/>
  </cols>
  <sheetData>
    <row r="1" spans="1:109" ht="42.75" customHeight="1" x14ac:dyDescent="0.15">
      <c r="A1" s="1221"/>
      <c r="B1" s="1222"/>
      <c r="DD1" s="1223"/>
      <c r="DE1" s="1223"/>
    </row>
    <row r="2" spans="1:109" ht="25.5" customHeight="1" x14ac:dyDescent="0.15">
      <c r="A2" s="1224"/>
      <c r="C2" s="1224"/>
      <c r="O2" s="1224"/>
      <c r="P2" s="1224"/>
      <c r="Q2" s="1224"/>
      <c r="R2" s="1224"/>
      <c r="S2" s="1224"/>
      <c r="T2" s="1224"/>
      <c r="U2" s="1224"/>
      <c r="V2" s="1224"/>
      <c r="W2" s="1224"/>
      <c r="X2" s="1224"/>
      <c r="Y2" s="1224"/>
      <c r="Z2" s="1224"/>
      <c r="AA2" s="1224"/>
      <c r="AB2" s="1224"/>
      <c r="AC2" s="1224"/>
      <c r="AD2" s="1224"/>
      <c r="AE2" s="1224"/>
      <c r="AF2" s="1224"/>
      <c r="AG2" s="1224"/>
      <c r="AH2" s="1224"/>
      <c r="AI2" s="1224"/>
      <c r="AU2" s="1224"/>
      <c r="BG2" s="1224"/>
      <c r="BS2" s="1224"/>
      <c r="CE2" s="1224"/>
      <c r="CQ2" s="1224"/>
      <c r="DD2" s="1223"/>
      <c r="DE2" s="1223"/>
    </row>
    <row r="3" spans="1:109" ht="25.5" customHeight="1" x14ac:dyDescent="0.15">
      <c r="A3" s="1224"/>
      <c r="C3" s="1224"/>
      <c r="O3" s="1224"/>
      <c r="P3" s="1224"/>
      <c r="Q3" s="1224"/>
      <c r="R3" s="1224"/>
      <c r="S3" s="1224"/>
      <c r="T3" s="1224"/>
      <c r="U3" s="1224"/>
      <c r="V3" s="1224"/>
      <c r="W3" s="1224"/>
      <c r="X3" s="1224"/>
      <c r="Y3" s="1224"/>
      <c r="Z3" s="1224"/>
      <c r="AA3" s="1224"/>
      <c r="AB3" s="1224"/>
      <c r="AC3" s="1224"/>
      <c r="AD3" s="1224"/>
      <c r="AE3" s="1224"/>
      <c r="AF3" s="1224"/>
      <c r="AG3" s="1224"/>
      <c r="AH3" s="1224"/>
      <c r="AI3" s="1224"/>
      <c r="AU3" s="1224"/>
      <c r="BG3" s="1224"/>
      <c r="BS3" s="1224"/>
      <c r="CE3" s="1224"/>
      <c r="CQ3" s="1224"/>
      <c r="DD3" s="1223"/>
      <c r="DE3" s="1223"/>
    </row>
    <row r="4" spans="1:109" s="259" customFormat="1" x14ac:dyDescent="0.15">
      <c r="A4" s="1224"/>
      <c r="B4" s="1224"/>
      <c r="C4" s="1224"/>
      <c r="D4" s="1224"/>
      <c r="E4" s="1224"/>
      <c r="F4" s="1224"/>
      <c r="G4" s="1224"/>
      <c r="H4" s="1224"/>
      <c r="I4" s="1224"/>
      <c r="J4" s="1224"/>
      <c r="K4" s="1224"/>
      <c r="L4" s="1224"/>
      <c r="M4" s="1224"/>
      <c r="N4" s="1224"/>
      <c r="O4" s="1224"/>
      <c r="P4" s="1224"/>
      <c r="Q4" s="1224"/>
      <c r="R4" s="1224"/>
      <c r="S4" s="1224"/>
      <c r="T4" s="1224"/>
      <c r="U4" s="1224"/>
      <c r="V4" s="1224"/>
      <c r="W4" s="1224"/>
      <c r="X4" s="1224"/>
      <c r="Y4" s="1224"/>
      <c r="Z4" s="1224"/>
      <c r="AA4" s="1224"/>
      <c r="AB4" s="1224"/>
      <c r="AC4" s="1224"/>
      <c r="AD4" s="1224"/>
      <c r="AE4" s="1224"/>
      <c r="AF4" s="1224"/>
      <c r="AG4" s="1224"/>
      <c r="AH4" s="1224"/>
      <c r="AI4" s="1224"/>
      <c r="AJ4" s="1224"/>
      <c r="AK4" s="1224"/>
      <c r="AL4" s="1224"/>
      <c r="AM4" s="1224"/>
      <c r="AN4" s="1224"/>
      <c r="AO4" s="1224"/>
      <c r="AP4" s="1224"/>
      <c r="AQ4" s="1224"/>
      <c r="AR4" s="1224"/>
      <c r="AS4" s="1224"/>
      <c r="AT4" s="1224"/>
      <c r="AU4" s="1224"/>
      <c r="AV4" s="1224"/>
      <c r="AW4" s="1224"/>
      <c r="AX4" s="1224"/>
      <c r="AY4" s="1224"/>
      <c r="AZ4" s="1224"/>
      <c r="BA4" s="1224"/>
      <c r="BB4" s="1224"/>
      <c r="BC4" s="1224"/>
      <c r="BD4" s="1224"/>
      <c r="BE4" s="1224"/>
      <c r="BF4" s="1224"/>
      <c r="BG4" s="1224"/>
      <c r="BH4" s="1224"/>
      <c r="BI4" s="1224"/>
      <c r="BJ4" s="1224"/>
      <c r="BK4" s="1224"/>
      <c r="BL4" s="1224"/>
      <c r="BM4" s="1224"/>
      <c r="BN4" s="1224"/>
      <c r="BO4" s="1224"/>
      <c r="BP4" s="1224"/>
      <c r="BQ4" s="1224"/>
      <c r="BR4" s="1224"/>
      <c r="BS4" s="1224"/>
      <c r="BT4" s="1224"/>
      <c r="BU4" s="1224"/>
      <c r="BV4" s="1224"/>
      <c r="BW4" s="1224"/>
      <c r="BX4" s="1224"/>
      <c r="BY4" s="1224"/>
      <c r="BZ4" s="1224"/>
      <c r="CA4" s="1224"/>
      <c r="CB4" s="1224"/>
      <c r="CC4" s="1224"/>
      <c r="CD4" s="1224"/>
      <c r="CE4" s="1224"/>
      <c r="CF4" s="1224"/>
      <c r="CG4" s="1224"/>
      <c r="CH4" s="1224"/>
      <c r="CI4" s="1224"/>
      <c r="CJ4" s="1224"/>
      <c r="CK4" s="1224"/>
      <c r="CL4" s="1224"/>
      <c r="CM4" s="1224"/>
      <c r="CN4" s="1224"/>
      <c r="CO4" s="1224"/>
      <c r="CP4" s="1224"/>
      <c r="CQ4" s="1224"/>
      <c r="CR4" s="1224"/>
      <c r="CS4" s="1224"/>
      <c r="CT4" s="1224"/>
      <c r="CU4" s="1224"/>
      <c r="CV4" s="1224"/>
      <c r="CW4" s="1224"/>
      <c r="CX4" s="1224"/>
      <c r="CY4" s="1224"/>
      <c r="CZ4" s="1224"/>
      <c r="DA4" s="1224"/>
      <c r="DB4" s="1224"/>
      <c r="DC4" s="1224"/>
      <c r="DD4" s="1224"/>
      <c r="DE4" s="1224"/>
    </row>
    <row r="5" spans="1:109" s="259" customFormat="1" x14ac:dyDescent="0.15">
      <c r="A5" s="1224"/>
      <c r="B5" s="1224"/>
      <c r="C5" s="1224"/>
      <c r="D5" s="1224"/>
      <c r="E5" s="1224"/>
      <c r="F5" s="1224"/>
      <c r="G5" s="1224"/>
      <c r="H5" s="1224"/>
      <c r="I5" s="1224"/>
      <c r="J5" s="1224"/>
      <c r="K5" s="1224"/>
      <c r="L5" s="1224"/>
      <c r="M5" s="1224"/>
      <c r="N5" s="1224"/>
      <c r="O5" s="1224"/>
      <c r="P5" s="1224"/>
      <c r="Q5" s="1224"/>
      <c r="R5" s="1224"/>
      <c r="S5" s="1224"/>
      <c r="T5" s="1224"/>
      <c r="U5" s="1224"/>
      <c r="V5" s="1224"/>
      <c r="W5" s="1224"/>
      <c r="X5" s="1224"/>
      <c r="Y5" s="1224"/>
      <c r="Z5" s="1224"/>
      <c r="AA5" s="1224"/>
      <c r="AB5" s="1224"/>
      <c r="AC5" s="1224"/>
      <c r="AD5" s="1224"/>
      <c r="AE5" s="1224"/>
      <c r="AF5" s="1224"/>
      <c r="AG5" s="1224"/>
      <c r="AH5" s="1224"/>
      <c r="AI5" s="1224"/>
      <c r="AJ5" s="1224"/>
      <c r="AK5" s="1224"/>
      <c r="AL5" s="1224"/>
      <c r="AM5" s="1224"/>
      <c r="AN5" s="1224"/>
      <c r="AO5" s="1224"/>
      <c r="AP5" s="1224"/>
      <c r="AQ5" s="1224"/>
      <c r="AR5" s="1224"/>
      <c r="AS5" s="1224"/>
      <c r="AT5" s="1224"/>
      <c r="AU5" s="1224"/>
      <c r="AV5" s="1224"/>
      <c r="AW5" s="1224"/>
      <c r="AX5" s="1224"/>
      <c r="AY5" s="1224"/>
      <c r="AZ5" s="1224"/>
      <c r="BA5" s="1224"/>
      <c r="BB5" s="1224"/>
      <c r="BC5" s="1224"/>
      <c r="BD5" s="1224"/>
      <c r="BE5" s="1224"/>
      <c r="BF5" s="1224"/>
      <c r="BG5" s="1224"/>
      <c r="BH5" s="1224"/>
      <c r="BI5" s="1224"/>
      <c r="BJ5" s="1224"/>
      <c r="BK5" s="1224"/>
      <c r="BL5" s="1224"/>
      <c r="BM5" s="1224"/>
      <c r="BN5" s="1224"/>
      <c r="BO5" s="1224"/>
      <c r="BP5" s="1224"/>
      <c r="BQ5" s="1224"/>
      <c r="BR5" s="1224"/>
      <c r="BS5" s="1224"/>
      <c r="BT5" s="1224"/>
      <c r="BU5" s="1224"/>
      <c r="BV5" s="1224"/>
      <c r="BW5" s="1224"/>
      <c r="BX5" s="1224"/>
      <c r="BY5" s="1224"/>
      <c r="BZ5" s="1224"/>
      <c r="CA5" s="1224"/>
      <c r="CB5" s="1224"/>
      <c r="CC5" s="1224"/>
      <c r="CD5" s="1224"/>
      <c r="CE5" s="1224"/>
      <c r="CF5" s="1224"/>
      <c r="CG5" s="1224"/>
      <c r="CH5" s="1224"/>
      <c r="CI5" s="1224"/>
      <c r="CJ5" s="1224"/>
      <c r="CK5" s="1224"/>
      <c r="CL5" s="1224"/>
      <c r="CM5" s="1224"/>
      <c r="CN5" s="1224"/>
      <c r="CO5" s="1224"/>
      <c r="CP5" s="1224"/>
      <c r="CQ5" s="1224"/>
      <c r="CR5" s="1224"/>
      <c r="CS5" s="1224"/>
      <c r="CT5" s="1224"/>
      <c r="CU5" s="1224"/>
      <c r="CV5" s="1224"/>
      <c r="CW5" s="1224"/>
      <c r="CX5" s="1224"/>
      <c r="CY5" s="1224"/>
      <c r="CZ5" s="1224"/>
      <c r="DA5" s="1224"/>
      <c r="DB5" s="1224"/>
      <c r="DC5" s="1224"/>
      <c r="DD5" s="1224"/>
      <c r="DE5" s="1224"/>
    </row>
    <row r="6" spans="1:109" s="259" customFormat="1" x14ac:dyDescent="0.15">
      <c r="A6" s="1224"/>
      <c r="B6" s="1224"/>
      <c r="C6" s="1224"/>
      <c r="D6" s="1224"/>
      <c r="E6" s="1224"/>
      <c r="F6" s="1224"/>
      <c r="G6" s="1224"/>
      <c r="H6" s="1224"/>
      <c r="I6" s="1224"/>
      <c r="J6" s="1224"/>
      <c r="K6" s="1224"/>
      <c r="L6" s="1224"/>
      <c r="M6" s="1224"/>
      <c r="N6" s="1224"/>
      <c r="O6" s="1224"/>
      <c r="P6" s="1224"/>
      <c r="Q6" s="1224"/>
      <c r="R6" s="1224"/>
      <c r="S6" s="1224"/>
      <c r="T6" s="1224"/>
      <c r="U6" s="1224"/>
      <c r="V6" s="1224"/>
      <c r="W6" s="1224"/>
      <c r="X6" s="1224"/>
      <c r="Y6" s="1224"/>
      <c r="Z6" s="1224"/>
      <c r="AA6" s="1224"/>
      <c r="AB6" s="1224"/>
      <c r="AC6" s="1224"/>
      <c r="AD6" s="1224"/>
      <c r="AE6" s="1224"/>
      <c r="AF6" s="1224"/>
      <c r="AG6" s="1224"/>
      <c r="AH6" s="1224"/>
      <c r="AI6" s="1224"/>
      <c r="AJ6" s="1224"/>
      <c r="AK6" s="1224"/>
      <c r="AL6" s="1224"/>
      <c r="AM6" s="1224"/>
      <c r="AN6" s="1224"/>
      <c r="AO6" s="1224"/>
      <c r="AP6" s="1224"/>
      <c r="AQ6" s="1224"/>
      <c r="AR6" s="1224"/>
      <c r="AS6" s="1224"/>
      <c r="AT6" s="1224"/>
      <c r="AU6" s="1224"/>
      <c r="AV6" s="1224"/>
      <c r="AW6" s="1224"/>
      <c r="AX6" s="1224"/>
      <c r="AY6" s="1224"/>
      <c r="AZ6" s="1224"/>
      <c r="BA6" s="1224"/>
      <c r="BB6" s="1224"/>
      <c r="BC6" s="1224"/>
      <c r="BD6" s="1224"/>
      <c r="BE6" s="1224"/>
      <c r="BF6" s="1224"/>
      <c r="BG6" s="1224"/>
      <c r="BH6" s="1224"/>
      <c r="BI6" s="1224"/>
      <c r="BJ6" s="1224"/>
      <c r="BK6" s="1224"/>
      <c r="BL6" s="1224"/>
      <c r="BM6" s="1224"/>
      <c r="BN6" s="1224"/>
      <c r="BO6" s="1224"/>
      <c r="BP6" s="1224"/>
      <c r="BQ6" s="1224"/>
      <c r="BR6" s="1224"/>
      <c r="BS6" s="1224"/>
      <c r="BT6" s="1224"/>
      <c r="BU6" s="1224"/>
      <c r="BV6" s="1224"/>
      <c r="BW6" s="1224"/>
      <c r="BX6" s="1224"/>
      <c r="BY6" s="1224"/>
      <c r="BZ6" s="1224"/>
      <c r="CA6" s="1224"/>
      <c r="CB6" s="1224"/>
      <c r="CC6" s="1224"/>
      <c r="CD6" s="1224"/>
      <c r="CE6" s="1224"/>
      <c r="CF6" s="1224"/>
      <c r="CG6" s="1224"/>
      <c r="CH6" s="1224"/>
      <c r="CI6" s="1224"/>
      <c r="CJ6" s="1224"/>
      <c r="CK6" s="1224"/>
      <c r="CL6" s="1224"/>
      <c r="CM6" s="1224"/>
      <c r="CN6" s="1224"/>
      <c r="CO6" s="1224"/>
      <c r="CP6" s="1224"/>
      <c r="CQ6" s="1224"/>
      <c r="CR6" s="1224"/>
      <c r="CS6" s="1224"/>
      <c r="CT6" s="1224"/>
      <c r="CU6" s="1224"/>
      <c r="CV6" s="1224"/>
      <c r="CW6" s="1224"/>
      <c r="CX6" s="1224"/>
      <c r="CY6" s="1224"/>
      <c r="CZ6" s="1224"/>
      <c r="DA6" s="1224"/>
      <c r="DB6" s="1224"/>
      <c r="DC6" s="1224"/>
      <c r="DD6" s="1224"/>
      <c r="DE6" s="1224"/>
    </row>
    <row r="7" spans="1:109" s="259" customFormat="1" x14ac:dyDescent="0.15">
      <c r="A7" s="1224"/>
      <c r="B7" s="1224"/>
      <c r="C7" s="1224"/>
      <c r="D7" s="1224"/>
      <c r="E7" s="1224"/>
      <c r="F7" s="1224"/>
      <c r="G7" s="1224"/>
      <c r="H7" s="1224"/>
      <c r="I7" s="1224"/>
      <c r="J7" s="1224"/>
      <c r="K7" s="1224"/>
      <c r="L7" s="1224"/>
      <c r="M7" s="1224"/>
      <c r="N7" s="1224"/>
      <c r="O7" s="1224"/>
      <c r="P7" s="1224"/>
      <c r="Q7" s="1224"/>
      <c r="R7" s="1224"/>
      <c r="S7" s="1224"/>
      <c r="T7" s="1224"/>
      <c r="U7" s="1224"/>
      <c r="V7" s="1224"/>
      <c r="W7" s="1224"/>
      <c r="X7" s="1224"/>
      <c r="Y7" s="1224"/>
      <c r="Z7" s="1224"/>
      <c r="AA7" s="1224"/>
      <c r="AB7" s="1224"/>
      <c r="AC7" s="1224"/>
      <c r="AD7" s="1224"/>
      <c r="AE7" s="1224"/>
      <c r="AF7" s="1224"/>
      <c r="AG7" s="1224"/>
      <c r="AH7" s="1224"/>
      <c r="AI7" s="1224"/>
      <c r="AJ7" s="1224"/>
      <c r="AK7" s="1224"/>
      <c r="AL7" s="1224"/>
      <c r="AM7" s="1224"/>
      <c r="AN7" s="1224"/>
      <c r="AO7" s="1224"/>
      <c r="AP7" s="1224"/>
      <c r="AQ7" s="1224"/>
      <c r="AR7" s="1224"/>
      <c r="AS7" s="1224"/>
      <c r="AT7" s="1224"/>
      <c r="AU7" s="1224"/>
      <c r="AV7" s="1224"/>
      <c r="AW7" s="1224"/>
      <c r="AX7" s="1224"/>
      <c r="AY7" s="1224"/>
      <c r="AZ7" s="1224"/>
      <c r="BA7" s="1224"/>
      <c r="BB7" s="1224"/>
      <c r="BC7" s="1224"/>
      <c r="BD7" s="1224"/>
      <c r="BE7" s="1224"/>
      <c r="BF7" s="1224"/>
      <c r="BG7" s="1224"/>
      <c r="BH7" s="1224"/>
      <c r="BI7" s="1224"/>
      <c r="BJ7" s="1224"/>
      <c r="BK7" s="1224"/>
      <c r="BL7" s="1224"/>
      <c r="BM7" s="1224"/>
      <c r="BN7" s="1224"/>
      <c r="BO7" s="1224"/>
      <c r="BP7" s="1224"/>
      <c r="BQ7" s="1224"/>
      <c r="BR7" s="1224"/>
      <c r="BS7" s="1224"/>
      <c r="BT7" s="1224"/>
      <c r="BU7" s="1224"/>
      <c r="BV7" s="1224"/>
      <c r="BW7" s="1224"/>
      <c r="BX7" s="1224"/>
      <c r="BY7" s="1224"/>
      <c r="BZ7" s="1224"/>
      <c r="CA7" s="1224"/>
      <c r="CB7" s="1224"/>
      <c r="CC7" s="1224"/>
      <c r="CD7" s="1224"/>
      <c r="CE7" s="1224"/>
      <c r="CF7" s="1224"/>
      <c r="CG7" s="1224"/>
      <c r="CH7" s="1224"/>
      <c r="CI7" s="1224"/>
      <c r="CJ7" s="1224"/>
      <c r="CK7" s="1224"/>
      <c r="CL7" s="1224"/>
      <c r="CM7" s="1224"/>
      <c r="CN7" s="1224"/>
      <c r="CO7" s="1224"/>
      <c r="CP7" s="1224"/>
      <c r="CQ7" s="1224"/>
      <c r="CR7" s="1224"/>
      <c r="CS7" s="1224"/>
      <c r="CT7" s="1224"/>
      <c r="CU7" s="1224"/>
      <c r="CV7" s="1224"/>
      <c r="CW7" s="1224"/>
      <c r="CX7" s="1224"/>
      <c r="CY7" s="1224"/>
      <c r="CZ7" s="1224"/>
      <c r="DA7" s="1224"/>
      <c r="DB7" s="1224"/>
      <c r="DC7" s="1224"/>
      <c r="DD7" s="1224"/>
      <c r="DE7" s="1224"/>
    </row>
    <row r="8" spans="1:109" s="259" customFormat="1" x14ac:dyDescent="0.15">
      <c r="A8" s="1224"/>
      <c r="B8" s="1224"/>
      <c r="C8" s="1224"/>
      <c r="D8" s="1224"/>
      <c r="E8" s="1224"/>
      <c r="F8" s="1224"/>
      <c r="G8" s="1224"/>
      <c r="H8" s="1224"/>
      <c r="I8" s="1224"/>
      <c r="J8" s="1224"/>
      <c r="K8" s="1224"/>
      <c r="L8" s="1224"/>
      <c r="M8" s="1224"/>
      <c r="N8" s="1224"/>
      <c r="O8" s="1224"/>
      <c r="P8" s="1224"/>
      <c r="Q8" s="1224"/>
      <c r="R8" s="1224"/>
      <c r="S8" s="1224"/>
      <c r="T8" s="1224"/>
      <c r="U8" s="1224"/>
      <c r="V8" s="1224"/>
      <c r="W8" s="1224"/>
      <c r="X8" s="1224"/>
      <c r="Y8" s="1224"/>
      <c r="Z8" s="1224"/>
      <c r="AA8" s="1224"/>
      <c r="AB8" s="1224"/>
      <c r="AC8" s="1224"/>
      <c r="AD8" s="1224"/>
      <c r="AE8" s="1224"/>
      <c r="AF8" s="1224"/>
      <c r="AG8" s="1224"/>
      <c r="AH8" s="1224"/>
      <c r="AI8" s="1224"/>
      <c r="AJ8" s="1224"/>
      <c r="AK8" s="1224"/>
      <c r="AL8" s="1224"/>
      <c r="AM8" s="1224"/>
      <c r="AN8" s="1224"/>
      <c r="AO8" s="1224"/>
      <c r="AP8" s="1224"/>
      <c r="AQ8" s="1224"/>
      <c r="AR8" s="1224"/>
      <c r="AS8" s="1224"/>
      <c r="AT8" s="1224"/>
      <c r="AU8" s="1224"/>
      <c r="AV8" s="1224"/>
      <c r="AW8" s="1224"/>
      <c r="AX8" s="1224"/>
      <c r="AY8" s="1224"/>
      <c r="AZ8" s="1224"/>
      <c r="BA8" s="1224"/>
      <c r="BB8" s="1224"/>
      <c r="BC8" s="1224"/>
      <c r="BD8" s="1224"/>
      <c r="BE8" s="1224"/>
      <c r="BF8" s="1224"/>
      <c r="BG8" s="1224"/>
      <c r="BH8" s="1224"/>
      <c r="BI8" s="1224"/>
      <c r="BJ8" s="1224"/>
      <c r="BK8" s="1224"/>
      <c r="BL8" s="1224"/>
      <c r="BM8" s="1224"/>
      <c r="BN8" s="1224"/>
      <c r="BO8" s="1224"/>
      <c r="BP8" s="1224"/>
      <c r="BQ8" s="1224"/>
      <c r="BR8" s="1224"/>
      <c r="BS8" s="1224"/>
      <c r="BT8" s="1224"/>
      <c r="BU8" s="1224"/>
      <c r="BV8" s="1224"/>
      <c r="BW8" s="1224"/>
      <c r="BX8" s="1224"/>
      <c r="BY8" s="1224"/>
      <c r="BZ8" s="1224"/>
      <c r="CA8" s="1224"/>
      <c r="CB8" s="1224"/>
      <c r="CC8" s="1224"/>
      <c r="CD8" s="1224"/>
      <c r="CE8" s="1224"/>
      <c r="CF8" s="1224"/>
      <c r="CG8" s="1224"/>
      <c r="CH8" s="1224"/>
      <c r="CI8" s="1224"/>
      <c r="CJ8" s="1224"/>
      <c r="CK8" s="1224"/>
      <c r="CL8" s="1224"/>
      <c r="CM8" s="1224"/>
      <c r="CN8" s="1224"/>
      <c r="CO8" s="1224"/>
      <c r="CP8" s="1224"/>
      <c r="CQ8" s="1224"/>
      <c r="CR8" s="1224"/>
      <c r="CS8" s="1224"/>
      <c r="CT8" s="1224"/>
      <c r="CU8" s="1224"/>
      <c r="CV8" s="1224"/>
      <c r="CW8" s="1224"/>
      <c r="CX8" s="1224"/>
      <c r="CY8" s="1224"/>
      <c r="CZ8" s="1224"/>
      <c r="DA8" s="1224"/>
      <c r="DB8" s="1224"/>
      <c r="DC8" s="1224"/>
      <c r="DD8" s="1224"/>
      <c r="DE8" s="1224"/>
    </row>
    <row r="9" spans="1:109" s="259" customFormat="1" x14ac:dyDescent="0.15">
      <c r="A9" s="1224"/>
      <c r="B9" s="1224"/>
      <c r="C9" s="1224"/>
      <c r="D9" s="1224"/>
      <c r="E9" s="1224"/>
      <c r="F9" s="1224"/>
      <c r="G9" s="1224"/>
      <c r="H9" s="1224"/>
      <c r="I9" s="1224"/>
      <c r="J9" s="1224"/>
      <c r="K9" s="1224"/>
      <c r="L9" s="1224"/>
      <c r="M9" s="1224"/>
      <c r="N9" s="1224"/>
      <c r="O9" s="1224"/>
      <c r="P9" s="1224"/>
      <c r="Q9" s="1224"/>
      <c r="R9" s="1224"/>
      <c r="S9" s="1224"/>
      <c r="T9" s="1224"/>
      <c r="U9" s="1224"/>
      <c r="V9" s="1224"/>
      <c r="W9" s="1224"/>
      <c r="X9" s="1224"/>
      <c r="Y9" s="1224"/>
      <c r="Z9" s="1224"/>
      <c r="AA9" s="1224"/>
      <c r="AB9" s="1224"/>
      <c r="AC9" s="1224"/>
      <c r="AD9" s="1224"/>
      <c r="AE9" s="1224"/>
      <c r="AF9" s="1224"/>
      <c r="AG9" s="1224"/>
      <c r="AH9" s="1224"/>
      <c r="AI9" s="1224"/>
      <c r="AJ9" s="1224"/>
      <c r="AK9" s="1224"/>
      <c r="AL9" s="1224"/>
      <c r="AM9" s="1224"/>
      <c r="AN9" s="1224"/>
      <c r="AO9" s="1224"/>
      <c r="AP9" s="1224"/>
      <c r="AQ9" s="1224"/>
      <c r="AR9" s="1224"/>
      <c r="AS9" s="1224"/>
      <c r="AT9" s="1224"/>
      <c r="AU9" s="1224"/>
      <c r="AV9" s="1224"/>
      <c r="AW9" s="1224"/>
      <c r="AX9" s="1224"/>
      <c r="AY9" s="1224"/>
      <c r="AZ9" s="1224"/>
      <c r="BA9" s="1224"/>
      <c r="BB9" s="1224"/>
      <c r="BC9" s="1224"/>
      <c r="BD9" s="1224"/>
      <c r="BE9" s="1224"/>
      <c r="BF9" s="1224"/>
      <c r="BG9" s="1224"/>
      <c r="BH9" s="1224"/>
      <c r="BI9" s="1224"/>
      <c r="BJ9" s="1224"/>
      <c r="BK9" s="1224"/>
      <c r="BL9" s="1224"/>
      <c r="BM9" s="1224"/>
      <c r="BN9" s="1224"/>
      <c r="BO9" s="1224"/>
      <c r="BP9" s="1224"/>
      <c r="BQ9" s="1224"/>
      <c r="BR9" s="1224"/>
      <c r="BS9" s="1224"/>
      <c r="BT9" s="1224"/>
      <c r="BU9" s="1224"/>
      <c r="BV9" s="1224"/>
      <c r="BW9" s="1224"/>
      <c r="BX9" s="1224"/>
      <c r="BY9" s="1224"/>
      <c r="BZ9" s="1224"/>
      <c r="CA9" s="1224"/>
      <c r="CB9" s="1224"/>
      <c r="CC9" s="1224"/>
      <c r="CD9" s="1224"/>
      <c r="CE9" s="1224"/>
      <c r="CF9" s="1224"/>
      <c r="CG9" s="1224"/>
      <c r="CH9" s="1224"/>
      <c r="CI9" s="1224"/>
      <c r="CJ9" s="1224"/>
      <c r="CK9" s="1224"/>
      <c r="CL9" s="1224"/>
      <c r="CM9" s="1224"/>
      <c r="CN9" s="1224"/>
      <c r="CO9" s="1224"/>
      <c r="CP9" s="1224"/>
      <c r="CQ9" s="1224"/>
      <c r="CR9" s="1224"/>
      <c r="CS9" s="1224"/>
      <c r="CT9" s="1224"/>
      <c r="CU9" s="1224"/>
      <c r="CV9" s="1224"/>
      <c r="CW9" s="1224"/>
      <c r="CX9" s="1224"/>
      <c r="CY9" s="1224"/>
      <c r="CZ9" s="1224"/>
      <c r="DA9" s="1224"/>
      <c r="DB9" s="1224"/>
      <c r="DC9" s="1224"/>
      <c r="DD9" s="1224"/>
      <c r="DE9" s="1224"/>
    </row>
    <row r="10" spans="1:109" s="259" customFormat="1" x14ac:dyDescent="0.15">
      <c r="A10" s="1224"/>
      <c r="B10" s="1224"/>
      <c r="C10" s="1224"/>
      <c r="D10" s="1224"/>
      <c r="E10" s="1224"/>
      <c r="F10" s="1224"/>
      <c r="G10" s="1224"/>
      <c r="H10" s="1224"/>
      <c r="I10" s="1224"/>
      <c r="J10" s="1224"/>
      <c r="K10" s="1224"/>
      <c r="L10" s="1224"/>
      <c r="M10" s="1224"/>
      <c r="N10" s="1224"/>
      <c r="O10" s="1224"/>
      <c r="P10" s="1224"/>
      <c r="Q10" s="1224"/>
      <c r="R10" s="1224"/>
      <c r="S10" s="1224"/>
      <c r="T10" s="1224"/>
      <c r="U10" s="1224"/>
      <c r="V10" s="1224"/>
      <c r="W10" s="1224"/>
      <c r="X10" s="1224"/>
      <c r="Y10" s="1224"/>
      <c r="Z10" s="1224"/>
      <c r="AA10" s="1224"/>
      <c r="AB10" s="1224"/>
      <c r="AC10" s="1224"/>
      <c r="AD10" s="1224"/>
      <c r="AE10" s="1224"/>
      <c r="AF10" s="1224"/>
      <c r="AG10" s="1224"/>
      <c r="AH10" s="1224"/>
      <c r="AI10" s="1224"/>
      <c r="AJ10" s="1224"/>
      <c r="AK10" s="1224"/>
      <c r="AL10" s="1224"/>
      <c r="AM10" s="1224"/>
      <c r="AN10" s="1224"/>
      <c r="AO10" s="1224"/>
      <c r="AP10" s="1224"/>
      <c r="AQ10" s="1224"/>
      <c r="AR10" s="1224"/>
      <c r="AS10" s="1224"/>
      <c r="AT10" s="1224"/>
      <c r="AU10" s="1224"/>
      <c r="AV10" s="1224"/>
      <c r="AW10" s="1224"/>
      <c r="AX10" s="1224"/>
      <c r="AY10" s="1224"/>
      <c r="AZ10" s="1224"/>
      <c r="BA10" s="1224"/>
      <c r="BB10" s="1224"/>
      <c r="BC10" s="1224"/>
      <c r="BD10" s="1224"/>
      <c r="BE10" s="1224"/>
      <c r="BF10" s="1224"/>
      <c r="BG10" s="1224"/>
      <c r="BH10" s="1224"/>
      <c r="BI10" s="1224"/>
      <c r="BJ10" s="1224"/>
      <c r="BK10" s="1224"/>
      <c r="BL10" s="1224"/>
      <c r="BM10" s="1224"/>
      <c r="BN10" s="1224"/>
      <c r="BO10" s="1224"/>
      <c r="BP10" s="1224"/>
      <c r="BQ10" s="1224"/>
      <c r="BR10" s="1224"/>
      <c r="BS10" s="1224"/>
      <c r="BT10" s="1224"/>
      <c r="BU10" s="1224"/>
      <c r="BV10" s="1224"/>
      <c r="BW10" s="1224"/>
      <c r="BX10" s="1224"/>
      <c r="BY10" s="1224"/>
      <c r="BZ10" s="1224"/>
      <c r="CA10" s="1224"/>
      <c r="CB10" s="1224"/>
      <c r="CC10" s="1224"/>
      <c r="CD10" s="1224"/>
      <c r="CE10" s="1224"/>
      <c r="CF10" s="1224"/>
      <c r="CG10" s="1224"/>
      <c r="CH10" s="1224"/>
      <c r="CI10" s="1224"/>
      <c r="CJ10" s="1224"/>
      <c r="CK10" s="1224"/>
      <c r="CL10" s="1224"/>
      <c r="CM10" s="1224"/>
      <c r="CN10" s="1224"/>
      <c r="CO10" s="1224"/>
      <c r="CP10" s="1224"/>
      <c r="CQ10" s="1224"/>
      <c r="CR10" s="1224"/>
      <c r="CS10" s="1224"/>
      <c r="CT10" s="1224"/>
      <c r="CU10" s="1224"/>
      <c r="CV10" s="1224"/>
      <c r="CW10" s="1224"/>
      <c r="CX10" s="1224"/>
      <c r="CY10" s="1224"/>
      <c r="CZ10" s="1224"/>
      <c r="DA10" s="1224"/>
      <c r="DB10" s="1224"/>
      <c r="DC10" s="1224"/>
      <c r="DD10" s="1224"/>
      <c r="DE10" s="1224"/>
    </row>
    <row r="11" spans="1:109" s="259" customFormat="1" x14ac:dyDescent="0.15">
      <c r="A11" s="1224"/>
      <c r="B11" s="1224"/>
      <c r="C11" s="1224"/>
      <c r="D11" s="1224"/>
      <c r="E11" s="1224"/>
      <c r="F11" s="1224"/>
      <c r="G11" s="1224"/>
      <c r="H11" s="1224"/>
      <c r="I11" s="1224"/>
      <c r="J11" s="1224"/>
      <c r="K11" s="1224"/>
      <c r="L11" s="1224"/>
      <c r="M11" s="1224"/>
      <c r="N11" s="1224"/>
      <c r="O11" s="1224"/>
      <c r="P11" s="1224"/>
      <c r="Q11" s="1224"/>
      <c r="R11" s="1224"/>
      <c r="S11" s="1224"/>
      <c r="T11" s="1224"/>
      <c r="U11" s="1224"/>
      <c r="V11" s="1224"/>
      <c r="W11" s="1224"/>
      <c r="X11" s="1224"/>
      <c r="Y11" s="1224"/>
      <c r="Z11" s="1224"/>
      <c r="AA11" s="1224"/>
      <c r="AB11" s="1224"/>
      <c r="AC11" s="1224"/>
      <c r="AD11" s="1224"/>
      <c r="AE11" s="1224"/>
      <c r="AF11" s="1224"/>
      <c r="AG11" s="1224"/>
      <c r="AH11" s="1224"/>
      <c r="AI11" s="1224"/>
      <c r="AJ11" s="1224"/>
      <c r="AK11" s="1224"/>
      <c r="AL11" s="1224"/>
      <c r="AM11" s="1224"/>
      <c r="AN11" s="1224"/>
      <c r="AO11" s="1224"/>
      <c r="AP11" s="1224"/>
      <c r="AQ11" s="1224"/>
      <c r="AR11" s="1224"/>
      <c r="AS11" s="1224"/>
      <c r="AT11" s="1224"/>
      <c r="AU11" s="1224"/>
      <c r="AV11" s="1224"/>
      <c r="AW11" s="1224"/>
      <c r="AX11" s="1224"/>
      <c r="AY11" s="1224"/>
      <c r="AZ11" s="1224"/>
      <c r="BA11" s="1224"/>
      <c r="BB11" s="1224"/>
      <c r="BC11" s="1224"/>
      <c r="BD11" s="1224"/>
      <c r="BE11" s="1224"/>
      <c r="BF11" s="1224"/>
      <c r="BG11" s="1224"/>
      <c r="BH11" s="1224"/>
      <c r="BI11" s="1224"/>
      <c r="BJ11" s="1224"/>
      <c r="BK11" s="1224"/>
      <c r="BL11" s="1224"/>
      <c r="BM11" s="1224"/>
      <c r="BN11" s="1224"/>
      <c r="BO11" s="1224"/>
      <c r="BP11" s="1224"/>
      <c r="BQ11" s="1224"/>
      <c r="BR11" s="1224"/>
      <c r="BS11" s="1224"/>
      <c r="BT11" s="1224"/>
      <c r="BU11" s="1224"/>
      <c r="BV11" s="1224"/>
      <c r="BW11" s="1224"/>
      <c r="BX11" s="1224"/>
      <c r="BY11" s="1224"/>
      <c r="BZ11" s="1224"/>
      <c r="CA11" s="1224"/>
      <c r="CB11" s="1224"/>
      <c r="CC11" s="1224"/>
      <c r="CD11" s="1224"/>
      <c r="CE11" s="1224"/>
      <c r="CF11" s="1224"/>
      <c r="CG11" s="1224"/>
      <c r="CH11" s="1224"/>
      <c r="CI11" s="1224"/>
      <c r="CJ11" s="1224"/>
      <c r="CK11" s="1224"/>
      <c r="CL11" s="1224"/>
      <c r="CM11" s="1224"/>
      <c r="CN11" s="1224"/>
      <c r="CO11" s="1224"/>
      <c r="CP11" s="1224"/>
      <c r="CQ11" s="1224"/>
      <c r="CR11" s="1224"/>
      <c r="CS11" s="1224"/>
      <c r="CT11" s="1224"/>
      <c r="CU11" s="1224"/>
      <c r="CV11" s="1224"/>
      <c r="CW11" s="1224"/>
      <c r="CX11" s="1224"/>
      <c r="CY11" s="1224"/>
      <c r="CZ11" s="1224"/>
      <c r="DA11" s="1224"/>
      <c r="DB11" s="1224"/>
      <c r="DC11" s="1224"/>
      <c r="DD11" s="1224"/>
      <c r="DE11" s="1224"/>
    </row>
    <row r="12" spans="1:109" s="259" customFormat="1" x14ac:dyDescent="0.15">
      <c r="A12" s="1224"/>
      <c r="B12" s="1224"/>
      <c r="C12" s="1224"/>
      <c r="D12" s="1224"/>
      <c r="E12" s="1224"/>
      <c r="F12" s="1224"/>
      <c r="G12" s="1224"/>
      <c r="H12" s="1224"/>
      <c r="I12" s="1224"/>
      <c r="J12" s="1224"/>
      <c r="K12" s="1224"/>
      <c r="L12" s="1224"/>
      <c r="M12" s="1224"/>
      <c r="N12" s="1224"/>
      <c r="O12" s="1224"/>
      <c r="P12" s="1224"/>
      <c r="Q12" s="1224"/>
      <c r="R12" s="1224"/>
      <c r="S12" s="1224"/>
      <c r="T12" s="1224"/>
      <c r="U12" s="1224"/>
      <c r="V12" s="1224"/>
      <c r="W12" s="1224"/>
      <c r="X12" s="1224"/>
      <c r="Y12" s="1224"/>
      <c r="Z12" s="1224"/>
      <c r="AA12" s="1224"/>
      <c r="AB12" s="1224"/>
      <c r="AC12" s="1224"/>
      <c r="AD12" s="1224"/>
      <c r="AE12" s="1224"/>
      <c r="AF12" s="1224"/>
      <c r="AG12" s="1224"/>
      <c r="AH12" s="1224"/>
      <c r="AI12" s="1224"/>
      <c r="AJ12" s="1224"/>
      <c r="AK12" s="1224"/>
      <c r="AL12" s="1224"/>
      <c r="AM12" s="1224"/>
      <c r="AN12" s="1224"/>
      <c r="AO12" s="1224"/>
      <c r="AP12" s="1224"/>
      <c r="AQ12" s="1224"/>
      <c r="AR12" s="1224"/>
      <c r="AS12" s="1224"/>
      <c r="AT12" s="1224"/>
      <c r="AU12" s="1224"/>
      <c r="AV12" s="1224"/>
      <c r="AW12" s="1224"/>
      <c r="AX12" s="1224"/>
      <c r="AY12" s="1224"/>
      <c r="AZ12" s="1224"/>
      <c r="BA12" s="1224"/>
      <c r="BB12" s="1224"/>
      <c r="BC12" s="1224"/>
      <c r="BD12" s="1224"/>
      <c r="BE12" s="1224"/>
      <c r="BF12" s="1224"/>
      <c r="BG12" s="1224"/>
      <c r="BH12" s="1224"/>
      <c r="BI12" s="1224"/>
      <c r="BJ12" s="1224"/>
      <c r="BK12" s="1224"/>
      <c r="BL12" s="1224"/>
      <c r="BM12" s="1224"/>
      <c r="BN12" s="1224"/>
      <c r="BO12" s="1224"/>
      <c r="BP12" s="1224"/>
      <c r="BQ12" s="1224"/>
      <c r="BR12" s="1224"/>
      <c r="BS12" s="1224"/>
      <c r="BT12" s="1224"/>
      <c r="BU12" s="1224"/>
      <c r="BV12" s="1224"/>
      <c r="BW12" s="1224"/>
      <c r="BX12" s="1224"/>
      <c r="BY12" s="1224"/>
      <c r="BZ12" s="1224"/>
      <c r="CA12" s="1224"/>
      <c r="CB12" s="1224"/>
      <c r="CC12" s="1224"/>
      <c r="CD12" s="1224"/>
      <c r="CE12" s="1224"/>
      <c r="CF12" s="1224"/>
      <c r="CG12" s="1224"/>
      <c r="CH12" s="1224"/>
      <c r="CI12" s="1224"/>
      <c r="CJ12" s="1224"/>
      <c r="CK12" s="1224"/>
      <c r="CL12" s="1224"/>
      <c r="CM12" s="1224"/>
      <c r="CN12" s="1224"/>
      <c r="CO12" s="1224"/>
      <c r="CP12" s="1224"/>
      <c r="CQ12" s="1224"/>
      <c r="CR12" s="1224"/>
      <c r="CS12" s="1224"/>
      <c r="CT12" s="1224"/>
      <c r="CU12" s="1224"/>
      <c r="CV12" s="1224"/>
      <c r="CW12" s="1224"/>
      <c r="CX12" s="1224"/>
      <c r="CY12" s="1224"/>
      <c r="CZ12" s="1224"/>
      <c r="DA12" s="1224"/>
      <c r="DB12" s="1224"/>
      <c r="DC12" s="1224"/>
      <c r="DD12" s="1224"/>
      <c r="DE12" s="1224"/>
    </row>
    <row r="13" spans="1:109" s="259" customFormat="1" x14ac:dyDescent="0.15">
      <c r="A13" s="1224"/>
      <c r="B13" s="1224"/>
      <c r="C13" s="1224"/>
      <c r="D13" s="1224"/>
      <c r="E13" s="1224"/>
      <c r="F13" s="1224"/>
      <c r="G13" s="1224"/>
      <c r="H13" s="1224"/>
      <c r="I13" s="1224"/>
      <c r="J13" s="1224"/>
      <c r="K13" s="1224"/>
      <c r="L13" s="1224"/>
      <c r="M13" s="1224"/>
      <c r="N13" s="1224"/>
      <c r="O13" s="1224"/>
      <c r="P13" s="1224"/>
      <c r="Q13" s="1224"/>
      <c r="R13" s="1224"/>
      <c r="S13" s="1224"/>
      <c r="T13" s="1224"/>
      <c r="U13" s="1224"/>
      <c r="V13" s="1224"/>
      <c r="W13" s="1224"/>
      <c r="X13" s="1224"/>
      <c r="Y13" s="1224"/>
      <c r="Z13" s="1224"/>
      <c r="AA13" s="1224"/>
      <c r="AB13" s="1224"/>
      <c r="AC13" s="1224"/>
      <c r="AD13" s="1224"/>
      <c r="AE13" s="1224"/>
      <c r="AF13" s="1224"/>
      <c r="AG13" s="1224"/>
      <c r="AH13" s="1224"/>
      <c r="AI13" s="1224"/>
      <c r="AJ13" s="1224"/>
      <c r="AK13" s="1224"/>
      <c r="AL13" s="1224"/>
      <c r="AM13" s="1224"/>
      <c r="AN13" s="1224"/>
      <c r="AO13" s="1224"/>
      <c r="AP13" s="1224"/>
      <c r="AQ13" s="1224"/>
      <c r="AR13" s="1224"/>
      <c r="AS13" s="1224"/>
      <c r="AT13" s="1224"/>
      <c r="AU13" s="1224"/>
      <c r="AV13" s="1224"/>
      <c r="AW13" s="1224"/>
      <c r="AX13" s="1224"/>
      <c r="AY13" s="1224"/>
      <c r="AZ13" s="1224"/>
      <c r="BA13" s="1224"/>
      <c r="BB13" s="1224"/>
      <c r="BC13" s="1224"/>
      <c r="BD13" s="1224"/>
      <c r="BE13" s="1224"/>
      <c r="BF13" s="1224"/>
      <c r="BG13" s="1224"/>
      <c r="BH13" s="1224"/>
      <c r="BI13" s="1224"/>
      <c r="BJ13" s="1224"/>
      <c r="BK13" s="1224"/>
      <c r="BL13" s="1224"/>
      <c r="BM13" s="1224"/>
      <c r="BN13" s="1224"/>
      <c r="BO13" s="1224"/>
      <c r="BP13" s="1224"/>
      <c r="BQ13" s="1224"/>
      <c r="BR13" s="1224"/>
      <c r="BS13" s="1224"/>
      <c r="BT13" s="1224"/>
      <c r="BU13" s="1224"/>
      <c r="BV13" s="1224"/>
      <c r="BW13" s="1224"/>
      <c r="BX13" s="1224"/>
      <c r="BY13" s="1224"/>
      <c r="BZ13" s="1224"/>
      <c r="CA13" s="1224"/>
      <c r="CB13" s="1224"/>
      <c r="CC13" s="1224"/>
      <c r="CD13" s="1224"/>
      <c r="CE13" s="1224"/>
      <c r="CF13" s="1224"/>
      <c r="CG13" s="1224"/>
      <c r="CH13" s="1224"/>
      <c r="CI13" s="1224"/>
      <c r="CJ13" s="1224"/>
      <c r="CK13" s="1224"/>
      <c r="CL13" s="1224"/>
      <c r="CM13" s="1224"/>
      <c r="CN13" s="1224"/>
      <c r="CO13" s="1224"/>
      <c r="CP13" s="1224"/>
      <c r="CQ13" s="1224"/>
      <c r="CR13" s="1224"/>
      <c r="CS13" s="1224"/>
      <c r="CT13" s="1224"/>
      <c r="CU13" s="1224"/>
      <c r="CV13" s="1224"/>
      <c r="CW13" s="1224"/>
      <c r="CX13" s="1224"/>
      <c r="CY13" s="1224"/>
      <c r="CZ13" s="1224"/>
      <c r="DA13" s="1224"/>
      <c r="DB13" s="1224"/>
      <c r="DC13" s="1224"/>
      <c r="DD13" s="1224"/>
      <c r="DE13" s="1224"/>
    </row>
    <row r="14" spans="1:109" s="259" customFormat="1" x14ac:dyDescent="0.15">
      <c r="A14" s="1224"/>
      <c r="B14" s="1224"/>
      <c r="C14" s="1224"/>
      <c r="D14" s="1224"/>
      <c r="E14" s="1224"/>
      <c r="F14" s="1224"/>
      <c r="G14" s="1224"/>
      <c r="H14" s="1224"/>
      <c r="I14" s="1224"/>
      <c r="J14" s="1224"/>
      <c r="K14" s="1224"/>
      <c r="L14" s="1224"/>
      <c r="M14" s="1224"/>
      <c r="N14" s="1224"/>
      <c r="O14" s="1224"/>
      <c r="P14" s="1224"/>
      <c r="Q14" s="1224"/>
      <c r="R14" s="1224"/>
      <c r="S14" s="1224"/>
      <c r="T14" s="1224"/>
      <c r="U14" s="1224"/>
      <c r="V14" s="1224"/>
      <c r="W14" s="1224"/>
      <c r="X14" s="1224"/>
      <c r="Y14" s="1224"/>
      <c r="Z14" s="1224"/>
      <c r="AA14" s="1224"/>
      <c r="AB14" s="1224"/>
      <c r="AC14" s="1224"/>
      <c r="AD14" s="1224"/>
      <c r="AE14" s="1224"/>
      <c r="AF14" s="1224"/>
      <c r="AG14" s="1224"/>
      <c r="AH14" s="1224"/>
      <c r="AI14" s="1224"/>
      <c r="AJ14" s="1224"/>
      <c r="AK14" s="1224"/>
      <c r="AL14" s="1224"/>
      <c r="AM14" s="1224"/>
      <c r="AN14" s="1224"/>
      <c r="AO14" s="1224"/>
      <c r="AP14" s="1224"/>
      <c r="AQ14" s="1224"/>
      <c r="AR14" s="1224"/>
      <c r="AS14" s="1224"/>
      <c r="AT14" s="1224"/>
      <c r="AU14" s="1224"/>
      <c r="AV14" s="1224"/>
      <c r="AW14" s="1224"/>
      <c r="AX14" s="1224"/>
      <c r="AY14" s="1224"/>
      <c r="AZ14" s="1224"/>
      <c r="BA14" s="1224"/>
      <c r="BB14" s="1224"/>
      <c r="BC14" s="1224"/>
      <c r="BD14" s="1224"/>
      <c r="BE14" s="1224"/>
      <c r="BF14" s="1224"/>
      <c r="BG14" s="1224"/>
      <c r="BH14" s="1224"/>
      <c r="BI14" s="1224"/>
      <c r="BJ14" s="1224"/>
      <c r="BK14" s="1224"/>
      <c r="BL14" s="1224"/>
      <c r="BM14" s="1224"/>
      <c r="BN14" s="1224"/>
      <c r="BO14" s="1224"/>
      <c r="BP14" s="1224"/>
      <c r="BQ14" s="1224"/>
      <c r="BR14" s="1224"/>
      <c r="BS14" s="1224"/>
      <c r="BT14" s="1224"/>
      <c r="BU14" s="1224"/>
      <c r="BV14" s="1224"/>
      <c r="BW14" s="1224"/>
      <c r="BX14" s="1224"/>
      <c r="BY14" s="1224"/>
      <c r="BZ14" s="1224"/>
      <c r="CA14" s="1224"/>
      <c r="CB14" s="1224"/>
      <c r="CC14" s="1224"/>
      <c r="CD14" s="1224"/>
      <c r="CE14" s="1224"/>
      <c r="CF14" s="1224"/>
      <c r="CG14" s="1224"/>
      <c r="CH14" s="1224"/>
      <c r="CI14" s="1224"/>
      <c r="CJ14" s="1224"/>
      <c r="CK14" s="1224"/>
      <c r="CL14" s="1224"/>
      <c r="CM14" s="1224"/>
      <c r="CN14" s="1224"/>
      <c r="CO14" s="1224"/>
      <c r="CP14" s="1224"/>
      <c r="CQ14" s="1224"/>
      <c r="CR14" s="1224"/>
      <c r="CS14" s="1224"/>
      <c r="CT14" s="1224"/>
      <c r="CU14" s="1224"/>
      <c r="CV14" s="1224"/>
      <c r="CW14" s="1224"/>
      <c r="CX14" s="1224"/>
      <c r="CY14" s="1224"/>
      <c r="CZ14" s="1224"/>
      <c r="DA14" s="1224"/>
      <c r="DB14" s="1224"/>
      <c r="DC14" s="1224"/>
      <c r="DD14" s="1224"/>
      <c r="DE14" s="1224"/>
    </row>
    <row r="15" spans="1:109" s="259" customFormat="1" x14ac:dyDescent="0.15">
      <c r="A15" s="1223"/>
      <c r="B15" s="1224"/>
      <c r="C15" s="1224"/>
      <c r="D15" s="1224"/>
      <c r="E15" s="1224"/>
      <c r="F15" s="1224"/>
      <c r="G15" s="1224"/>
      <c r="H15" s="1224"/>
      <c r="I15" s="1224"/>
      <c r="J15" s="1224"/>
      <c r="K15" s="1224"/>
      <c r="L15" s="1224"/>
      <c r="M15" s="1224"/>
      <c r="N15" s="1224"/>
      <c r="O15" s="1224"/>
      <c r="P15" s="1224"/>
      <c r="Q15" s="1224"/>
      <c r="R15" s="1224"/>
      <c r="S15" s="1224"/>
      <c r="T15" s="1224"/>
      <c r="U15" s="1224"/>
      <c r="V15" s="1224"/>
      <c r="W15" s="1224"/>
      <c r="X15" s="1224"/>
      <c r="Y15" s="1224"/>
      <c r="Z15" s="1224"/>
      <c r="AA15" s="1224"/>
      <c r="AB15" s="1224"/>
      <c r="AC15" s="1224"/>
      <c r="AD15" s="1224"/>
      <c r="AE15" s="1224"/>
      <c r="AF15" s="1224"/>
      <c r="AG15" s="1224"/>
      <c r="AH15" s="1224"/>
      <c r="AI15" s="1224"/>
      <c r="AJ15" s="1224"/>
      <c r="AK15" s="1224"/>
      <c r="AL15" s="1224"/>
      <c r="AM15" s="1224"/>
      <c r="AN15" s="1224"/>
      <c r="AO15" s="1224"/>
      <c r="AP15" s="1224"/>
      <c r="AQ15" s="1224"/>
      <c r="AR15" s="1224"/>
      <c r="AS15" s="1224"/>
      <c r="AT15" s="1224"/>
      <c r="AU15" s="1224"/>
      <c r="AV15" s="1224"/>
      <c r="AW15" s="1224"/>
      <c r="AX15" s="1224"/>
      <c r="AY15" s="1224"/>
      <c r="AZ15" s="1224"/>
      <c r="BA15" s="1224"/>
      <c r="BB15" s="1224"/>
      <c r="BC15" s="1224"/>
      <c r="BD15" s="1224"/>
      <c r="BE15" s="1224"/>
      <c r="BF15" s="1224"/>
      <c r="BG15" s="1224"/>
      <c r="BH15" s="1224"/>
      <c r="BI15" s="1224"/>
      <c r="BJ15" s="1224"/>
      <c r="BK15" s="1224"/>
      <c r="BL15" s="1224"/>
      <c r="BM15" s="1224"/>
      <c r="BN15" s="1224"/>
      <c r="BO15" s="1224"/>
      <c r="BP15" s="1224"/>
      <c r="BQ15" s="1224"/>
      <c r="BR15" s="1224"/>
      <c r="BS15" s="1224"/>
      <c r="BT15" s="1224"/>
      <c r="BU15" s="1224"/>
      <c r="BV15" s="1224"/>
      <c r="BW15" s="1224"/>
      <c r="BX15" s="1224"/>
      <c r="BY15" s="1224"/>
      <c r="BZ15" s="1224"/>
      <c r="CA15" s="1224"/>
      <c r="CB15" s="1224"/>
      <c r="CC15" s="1224"/>
      <c r="CD15" s="1224"/>
      <c r="CE15" s="1224"/>
      <c r="CF15" s="1224"/>
      <c r="CG15" s="1224"/>
      <c r="CH15" s="1224"/>
      <c r="CI15" s="1224"/>
      <c r="CJ15" s="1224"/>
      <c r="CK15" s="1224"/>
      <c r="CL15" s="1224"/>
      <c r="CM15" s="1224"/>
      <c r="CN15" s="1224"/>
      <c r="CO15" s="1224"/>
      <c r="CP15" s="1224"/>
      <c r="CQ15" s="1224"/>
      <c r="CR15" s="1224"/>
      <c r="CS15" s="1224"/>
      <c r="CT15" s="1224"/>
      <c r="CU15" s="1224"/>
      <c r="CV15" s="1224"/>
      <c r="CW15" s="1224"/>
      <c r="CX15" s="1224"/>
      <c r="CY15" s="1224"/>
      <c r="CZ15" s="1224"/>
      <c r="DA15" s="1224"/>
      <c r="DB15" s="1224"/>
      <c r="DC15" s="1224"/>
      <c r="DD15" s="1224"/>
      <c r="DE15" s="1224"/>
    </row>
    <row r="16" spans="1:109" s="259" customFormat="1" x14ac:dyDescent="0.15">
      <c r="A16" s="1223"/>
      <c r="B16" s="1224"/>
      <c r="C16" s="1224"/>
      <c r="D16" s="1224"/>
      <c r="E16" s="1224"/>
      <c r="F16" s="1224"/>
      <c r="G16" s="1224"/>
      <c r="H16" s="1224"/>
      <c r="I16" s="1224"/>
      <c r="J16" s="1224"/>
      <c r="K16" s="1224"/>
      <c r="L16" s="1224"/>
      <c r="M16" s="1224"/>
      <c r="N16" s="1224"/>
      <c r="O16" s="1224"/>
      <c r="P16" s="1224"/>
      <c r="Q16" s="1224"/>
      <c r="R16" s="1224"/>
      <c r="S16" s="1224"/>
      <c r="T16" s="1224"/>
      <c r="U16" s="1224"/>
      <c r="V16" s="1224"/>
      <c r="W16" s="1224"/>
      <c r="X16" s="1224"/>
      <c r="Y16" s="1224"/>
      <c r="Z16" s="1224"/>
      <c r="AA16" s="1224"/>
      <c r="AB16" s="1224"/>
      <c r="AC16" s="1224"/>
      <c r="AD16" s="1224"/>
      <c r="AE16" s="1224"/>
      <c r="AF16" s="1224"/>
      <c r="AG16" s="1224"/>
      <c r="AH16" s="1224"/>
      <c r="AI16" s="1224"/>
      <c r="AJ16" s="1224"/>
      <c r="AK16" s="1224"/>
      <c r="AL16" s="1224"/>
      <c r="AM16" s="1224"/>
      <c r="AN16" s="1224"/>
      <c r="AO16" s="1224"/>
      <c r="AP16" s="1224"/>
      <c r="AQ16" s="1224"/>
      <c r="AR16" s="1224"/>
      <c r="AS16" s="1224"/>
      <c r="AT16" s="1224"/>
      <c r="AU16" s="1224"/>
      <c r="AV16" s="1224"/>
      <c r="AW16" s="1224"/>
      <c r="AX16" s="1224"/>
      <c r="AY16" s="1224"/>
      <c r="AZ16" s="1224"/>
      <c r="BA16" s="1224"/>
      <c r="BB16" s="1224"/>
      <c r="BC16" s="1224"/>
      <c r="BD16" s="1224"/>
      <c r="BE16" s="1224"/>
      <c r="BF16" s="1224"/>
      <c r="BG16" s="1224"/>
      <c r="BH16" s="1224"/>
      <c r="BI16" s="1224"/>
      <c r="BJ16" s="1224"/>
      <c r="BK16" s="1224"/>
      <c r="BL16" s="1224"/>
      <c r="BM16" s="1224"/>
      <c r="BN16" s="1224"/>
      <c r="BO16" s="1224"/>
      <c r="BP16" s="1224"/>
      <c r="BQ16" s="1224"/>
      <c r="BR16" s="1224"/>
      <c r="BS16" s="1224"/>
      <c r="BT16" s="1224"/>
      <c r="BU16" s="1224"/>
      <c r="BV16" s="1224"/>
      <c r="BW16" s="1224"/>
      <c r="BX16" s="1224"/>
      <c r="BY16" s="1224"/>
      <c r="BZ16" s="1224"/>
      <c r="CA16" s="1224"/>
      <c r="CB16" s="1224"/>
      <c r="CC16" s="1224"/>
      <c r="CD16" s="1224"/>
      <c r="CE16" s="1224"/>
      <c r="CF16" s="1224"/>
      <c r="CG16" s="1224"/>
      <c r="CH16" s="1224"/>
      <c r="CI16" s="1224"/>
      <c r="CJ16" s="1224"/>
      <c r="CK16" s="1224"/>
      <c r="CL16" s="1224"/>
      <c r="CM16" s="1224"/>
      <c r="CN16" s="1224"/>
      <c r="CO16" s="1224"/>
      <c r="CP16" s="1224"/>
      <c r="CQ16" s="1224"/>
      <c r="CR16" s="1224"/>
      <c r="CS16" s="1224"/>
      <c r="CT16" s="1224"/>
      <c r="CU16" s="1224"/>
      <c r="CV16" s="1224"/>
      <c r="CW16" s="1224"/>
      <c r="CX16" s="1224"/>
      <c r="CY16" s="1224"/>
      <c r="CZ16" s="1224"/>
      <c r="DA16" s="1224"/>
      <c r="DB16" s="1224"/>
      <c r="DC16" s="1224"/>
      <c r="DD16" s="1224"/>
      <c r="DE16" s="1224"/>
    </row>
    <row r="17" spans="1:109" s="259" customFormat="1" x14ac:dyDescent="0.15">
      <c r="A17" s="1223"/>
      <c r="B17" s="1224"/>
      <c r="C17" s="1224"/>
      <c r="D17" s="1224"/>
      <c r="E17" s="1224"/>
      <c r="F17" s="1224"/>
      <c r="G17" s="1224"/>
      <c r="H17" s="1224"/>
      <c r="I17" s="1224"/>
      <c r="J17" s="1224"/>
      <c r="K17" s="1224"/>
      <c r="L17" s="1224"/>
      <c r="M17" s="1224"/>
      <c r="N17" s="1224"/>
      <c r="O17" s="1224"/>
      <c r="P17" s="1224"/>
      <c r="Q17" s="1224"/>
      <c r="R17" s="1224"/>
      <c r="S17" s="1224"/>
      <c r="T17" s="1224"/>
      <c r="U17" s="1224"/>
      <c r="V17" s="1224"/>
      <c r="W17" s="1224"/>
      <c r="X17" s="1224"/>
      <c r="Y17" s="1224"/>
      <c r="Z17" s="1224"/>
      <c r="AA17" s="1224"/>
      <c r="AB17" s="1224"/>
      <c r="AC17" s="1224"/>
      <c r="AD17" s="1224"/>
      <c r="AE17" s="1224"/>
      <c r="AF17" s="1224"/>
      <c r="AG17" s="1224"/>
      <c r="AH17" s="1224"/>
      <c r="AI17" s="1224"/>
      <c r="AJ17" s="1224"/>
      <c r="AK17" s="1224"/>
      <c r="AL17" s="1224"/>
      <c r="AM17" s="1224"/>
      <c r="AN17" s="1224"/>
      <c r="AO17" s="1224"/>
      <c r="AP17" s="1224"/>
      <c r="AQ17" s="1224"/>
      <c r="AR17" s="1224"/>
      <c r="AS17" s="1224"/>
      <c r="AT17" s="1224"/>
      <c r="AU17" s="1224"/>
      <c r="AV17" s="1224"/>
      <c r="AW17" s="1224"/>
      <c r="AX17" s="1224"/>
      <c r="AY17" s="1224"/>
      <c r="AZ17" s="1224"/>
      <c r="BA17" s="1224"/>
      <c r="BB17" s="1224"/>
      <c r="BC17" s="1224"/>
      <c r="BD17" s="1224"/>
      <c r="BE17" s="1224"/>
      <c r="BF17" s="1224"/>
      <c r="BG17" s="1224"/>
      <c r="BH17" s="1224"/>
      <c r="BI17" s="1224"/>
      <c r="BJ17" s="1224"/>
      <c r="BK17" s="1224"/>
      <c r="BL17" s="1224"/>
      <c r="BM17" s="1224"/>
      <c r="BN17" s="1224"/>
      <c r="BO17" s="1224"/>
      <c r="BP17" s="1224"/>
      <c r="BQ17" s="1224"/>
      <c r="BR17" s="1224"/>
      <c r="BS17" s="1224"/>
      <c r="BT17" s="1224"/>
      <c r="BU17" s="1224"/>
      <c r="BV17" s="1224"/>
      <c r="BW17" s="1224"/>
      <c r="BX17" s="1224"/>
      <c r="BY17" s="1224"/>
      <c r="BZ17" s="1224"/>
      <c r="CA17" s="1224"/>
      <c r="CB17" s="1224"/>
      <c r="CC17" s="1224"/>
      <c r="CD17" s="1224"/>
      <c r="CE17" s="1224"/>
      <c r="CF17" s="1224"/>
      <c r="CG17" s="1224"/>
      <c r="CH17" s="1224"/>
      <c r="CI17" s="1224"/>
      <c r="CJ17" s="1224"/>
      <c r="CK17" s="1224"/>
      <c r="CL17" s="1224"/>
      <c r="CM17" s="1224"/>
      <c r="CN17" s="1224"/>
      <c r="CO17" s="1224"/>
      <c r="CP17" s="1224"/>
      <c r="CQ17" s="1224"/>
      <c r="CR17" s="1224"/>
      <c r="CS17" s="1224"/>
      <c r="CT17" s="1224"/>
      <c r="CU17" s="1224"/>
      <c r="CV17" s="1224"/>
      <c r="CW17" s="1224"/>
      <c r="CX17" s="1224"/>
      <c r="CY17" s="1224"/>
      <c r="CZ17" s="1224"/>
      <c r="DA17" s="1224"/>
      <c r="DB17" s="1224"/>
      <c r="DC17" s="1224"/>
      <c r="DD17" s="1224"/>
      <c r="DE17" s="1224"/>
    </row>
    <row r="18" spans="1:109" s="259" customFormat="1" x14ac:dyDescent="0.15">
      <c r="A18" s="1223"/>
      <c r="B18" s="1224"/>
      <c r="C18" s="1224"/>
      <c r="D18" s="1224"/>
      <c r="E18" s="1224"/>
      <c r="F18" s="1224"/>
      <c r="G18" s="1224"/>
      <c r="H18" s="1224"/>
      <c r="I18" s="1224"/>
      <c r="J18" s="1224"/>
      <c r="K18" s="1224"/>
      <c r="L18" s="1224"/>
      <c r="M18" s="1224"/>
      <c r="N18" s="1224"/>
      <c r="O18" s="1224"/>
      <c r="P18" s="1224"/>
      <c r="Q18" s="1224"/>
      <c r="R18" s="1224"/>
      <c r="S18" s="1224"/>
      <c r="T18" s="1224"/>
      <c r="U18" s="1224"/>
      <c r="V18" s="1224"/>
      <c r="W18" s="1224"/>
      <c r="X18" s="1224"/>
      <c r="Y18" s="1224"/>
      <c r="Z18" s="1224"/>
      <c r="AA18" s="1224"/>
      <c r="AB18" s="1224"/>
      <c r="AC18" s="1224"/>
      <c r="AD18" s="1224"/>
      <c r="AE18" s="1224"/>
      <c r="AF18" s="1224"/>
      <c r="AG18" s="1224"/>
      <c r="AH18" s="1224"/>
      <c r="AI18" s="1224"/>
      <c r="AJ18" s="1224"/>
      <c r="AK18" s="1224"/>
      <c r="AL18" s="1224"/>
      <c r="AM18" s="1224"/>
      <c r="AN18" s="1224"/>
      <c r="AO18" s="1224"/>
      <c r="AP18" s="1224"/>
      <c r="AQ18" s="1224"/>
      <c r="AR18" s="1224"/>
      <c r="AS18" s="1224"/>
      <c r="AT18" s="1224"/>
      <c r="AU18" s="1224"/>
      <c r="AV18" s="1224"/>
      <c r="AW18" s="1224"/>
      <c r="AX18" s="1224"/>
      <c r="AY18" s="1224"/>
      <c r="AZ18" s="1224"/>
      <c r="BA18" s="1224"/>
      <c r="BB18" s="1224"/>
      <c r="BC18" s="1224"/>
      <c r="BD18" s="1224"/>
      <c r="BE18" s="1224"/>
      <c r="BF18" s="1224"/>
      <c r="BG18" s="1224"/>
      <c r="BH18" s="1224"/>
      <c r="BI18" s="1224"/>
      <c r="BJ18" s="1224"/>
      <c r="BK18" s="1224"/>
      <c r="BL18" s="1224"/>
      <c r="BM18" s="1224"/>
      <c r="BN18" s="1224"/>
      <c r="BO18" s="1224"/>
      <c r="BP18" s="1224"/>
      <c r="BQ18" s="1224"/>
      <c r="BR18" s="1224"/>
      <c r="BS18" s="1224"/>
      <c r="BT18" s="1224"/>
      <c r="BU18" s="1224"/>
      <c r="BV18" s="1224"/>
      <c r="BW18" s="1224"/>
      <c r="BX18" s="1224"/>
      <c r="BY18" s="1224"/>
      <c r="BZ18" s="1224"/>
      <c r="CA18" s="1224"/>
      <c r="CB18" s="1224"/>
      <c r="CC18" s="1224"/>
      <c r="CD18" s="1224"/>
      <c r="CE18" s="1224"/>
      <c r="CF18" s="1224"/>
      <c r="CG18" s="1224"/>
      <c r="CH18" s="1224"/>
      <c r="CI18" s="1224"/>
      <c r="CJ18" s="1224"/>
      <c r="CK18" s="1224"/>
      <c r="CL18" s="1224"/>
      <c r="CM18" s="1224"/>
      <c r="CN18" s="1224"/>
      <c r="CO18" s="1224"/>
      <c r="CP18" s="1224"/>
      <c r="CQ18" s="1224"/>
      <c r="CR18" s="1224"/>
      <c r="CS18" s="1224"/>
      <c r="CT18" s="1224"/>
      <c r="CU18" s="1224"/>
      <c r="CV18" s="1224"/>
      <c r="CW18" s="1224"/>
      <c r="CX18" s="1224"/>
      <c r="CY18" s="1224"/>
      <c r="CZ18" s="1224"/>
      <c r="DA18" s="1224"/>
      <c r="DB18" s="1224"/>
      <c r="DC18" s="1224"/>
      <c r="DD18" s="1224"/>
      <c r="DE18" s="1224"/>
    </row>
    <row r="19" spans="1:109" x14ac:dyDescent="0.15">
      <c r="DD19" s="1223"/>
      <c r="DE19" s="1223"/>
    </row>
    <row r="20" spans="1:109" x14ac:dyDescent="0.15">
      <c r="DD20" s="1223"/>
      <c r="DE20" s="1223"/>
    </row>
    <row r="21" spans="1:109" ht="17.25" customHeight="1" x14ac:dyDescent="0.15">
      <c r="B21" s="1225"/>
      <c r="C21" s="1226"/>
      <c r="D21" s="1226"/>
      <c r="E21" s="1226"/>
      <c r="F21" s="1226"/>
      <c r="G21" s="1226"/>
      <c r="H21" s="1226"/>
      <c r="I21" s="1226"/>
      <c r="J21" s="1226"/>
      <c r="K21" s="1226"/>
      <c r="L21" s="1226"/>
      <c r="M21" s="1226"/>
      <c r="N21" s="1227"/>
      <c r="O21" s="1226"/>
      <c r="P21" s="1226"/>
      <c r="Q21" s="1226"/>
      <c r="R21" s="1226"/>
      <c r="S21" s="1226"/>
      <c r="T21" s="1226"/>
      <c r="U21" s="1226"/>
      <c r="V21" s="1226"/>
      <c r="W21" s="1226"/>
      <c r="X21" s="1226"/>
      <c r="Y21" s="1226"/>
      <c r="Z21" s="1226"/>
      <c r="AA21" s="1226"/>
      <c r="AB21" s="1226"/>
      <c r="AC21" s="1226"/>
      <c r="AD21" s="1226"/>
      <c r="AE21" s="1226"/>
      <c r="AF21" s="1226"/>
      <c r="AG21" s="1226"/>
      <c r="AH21" s="1226"/>
      <c r="AI21" s="1226"/>
      <c r="AJ21" s="1226"/>
      <c r="AK21" s="1226"/>
      <c r="AL21" s="1226"/>
      <c r="AM21" s="1226"/>
      <c r="AN21" s="1226"/>
      <c r="AO21" s="1226"/>
      <c r="AP21" s="1226"/>
      <c r="AQ21" s="1226"/>
      <c r="AR21" s="1226"/>
      <c r="AS21" s="1226"/>
      <c r="AT21" s="1227"/>
      <c r="AU21" s="1226"/>
      <c r="AV21" s="1226"/>
      <c r="AW21" s="1226"/>
      <c r="AX21" s="1226"/>
      <c r="AY21" s="1226"/>
      <c r="AZ21" s="1226"/>
      <c r="BA21" s="1226"/>
      <c r="BB21" s="1226"/>
      <c r="BC21" s="1226"/>
      <c r="BD21" s="1226"/>
      <c r="BE21" s="1226"/>
      <c r="BF21" s="1227"/>
      <c r="BG21" s="1226"/>
      <c r="BH21" s="1226"/>
      <c r="BI21" s="1226"/>
      <c r="BJ21" s="1226"/>
      <c r="BK21" s="1226"/>
      <c r="BL21" s="1226"/>
      <c r="BM21" s="1226"/>
      <c r="BN21" s="1226"/>
      <c r="BO21" s="1226"/>
      <c r="BP21" s="1226"/>
      <c r="BQ21" s="1226"/>
      <c r="BR21" s="1227"/>
      <c r="BS21" s="1226"/>
      <c r="BT21" s="1226"/>
      <c r="BU21" s="1226"/>
      <c r="BV21" s="1226"/>
      <c r="BW21" s="1226"/>
      <c r="BX21" s="1226"/>
      <c r="BY21" s="1226"/>
      <c r="BZ21" s="1226"/>
      <c r="CA21" s="1226"/>
      <c r="CB21" s="1226"/>
      <c r="CC21" s="1226"/>
      <c r="CD21" s="1227"/>
      <c r="CE21" s="1226"/>
      <c r="CF21" s="1226"/>
      <c r="CG21" s="1226"/>
      <c r="CH21" s="1226"/>
      <c r="CI21" s="1226"/>
      <c r="CJ21" s="1226"/>
      <c r="CK21" s="1226"/>
      <c r="CL21" s="1226"/>
      <c r="CM21" s="1226"/>
      <c r="CN21" s="1226"/>
      <c r="CO21" s="1226"/>
      <c r="CP21" s="1227"/>
      <c r="CQ21" s="1226"/>
      <c r="CR21" s="1226"/>
      <c r="CS21" s="1226"/>
      <c r="CT21" s="1226"/>
      <c r="CU21" s="1226"/>
      <c r="CV21" s="1226"/>
      <c r="CW21" s="1226"/>
      <c r="CX21" s="1226"/>
      <c r="CY21" s="1226"/>
      <c r="CZ21" s="1226"/>
      <c r="DA21" s="1226"/>
      <c r="DB21" s="1227"/>
      <c r="DC21" s="1226"/>
      <c r="DD21" s="1228"/>
      <c r="DE21" s="1223"/>
    </row>
    <row r="22" spans="1:109" ht="17.25" customHeight="1" x14ac:dyDescent="0.15">
      <c r="B22" s="1229"/>
    </row>
    <row r="23" spans="1:109" x14ac:dyDescent="0.15">
      <c r="B23" s="1229"/>
    </row>
    <row r="24" spans="1:109" x14ac:dyDescent="0.15">
      <c r="B24" s="1229"/>
    </row>
    <row r="25" spans="1:109" x14ac:dyDescent="0.15">
      <c r="B25" s="1229"/>
    </row>
    <row r="26" spans="1:109" x14ac:dyDescent="0.15">
      <c r="B26" s="1229"/>
    </row>
    <row r="27" spans="1:109" x14ac:dyDescent="0.15">
      <c r="B27" s="1229"/>
    </row>
    <row r="28" spans="1:109" x14ac:dyDescent="0.15">
      <c r="B28" s="1229"/>
    </row>
    <row r="29" spans="1:109" x14ac:dyDescent="0.15">
      <c r="B29" s="1229"/>
    </row>
    <row r="30" spans="1:109" x14ac:dyDescent="0.15">
      <c r="B30" s="1229"/>
    </row>
    <row r="31" spans="1:109" x14ac:dyDescent="0.15">
      <c r="B31" s="1229"/>
    </row>
    <row r="32" spans="1:109" x14ac:dyDescent="0.15">
      <c r="B32" s="1229"/>
    </row>
    <row r="33" spans="2:109" x14ac:dyDescent="0.15">
      <c r="B33" s="1229"/>
    </row>
    <row r="34" spans="2:109" x14ac:dyDescent="0.15">
      <c r="B34" s="1229"/>
    </row>
    <row r="35" spans="2:109" x14ac:dyDescent="0.15">
      <c r="B35" s="1229"/>
    </row>
    <row r="36" spans="2:109" x14ac:dyDescent="0.15">
      <c r="B36" s="1229"/>
    </row>
    <row r="37" spans="2:109" x14ac:dyDescent="0.15">
      <c r="B37" s="1229"/>
    </row>
    <row r="38" spans="2:109" x14ac:dyDescent="0.15">
      <c r="B38" s="1229"/>
    </row>
    <row r="39" spans="2:109" x14ac:dyDescent="0.15">
      <c r="B39" s="1231"/>
      <c r="C39" s="1232"/>
      <c r="D39" s="1232"/>
      <c r="E39" s="1232"/>
      <c r="F39" s="1232"/>
      <c r="G39" s="1232"/>
      <c r="H39" s="1232"/>
      <c r="I39" s="1232"/>
      <c r="J39" s="1232"/>
      <c r="K39" s="1232"/>
      <c r="L39" s="1232"/>
      <c r="M39" s="1232"/>
      <c r="N39" s="1232"/>
      <c r="O39" s="1232"/>
      <c r="P39" s="1232"/>
      <c r="Q39" s="1232"/>
      <c r="R39" s="1232"/>
      <c r="S39" s="1232"/>
      <c r="T39" s="1232"/>
      <c r="U39" s="1232"/>
      <c r="V39" s="1232"/>
      <c r="W39" s="1232"/>
      <c r="X39" s="1232"/>
      <c r="Y39" s="1232"/>
      <c r="Z39" s="1232"/>
      <c r="AA39" s="1232"/>
      <c r="AB39" s="1232"/>
      <c r="AC39" s="1232"/>
      <c r="AD39" s="1232"/>
      <c r="AE39" s="1232"/>
      <c r="AF39" s="1232"/>
      <c r="AG39" s="1232"/>
      <c r="AH39" s="1232"/>
      <c r="AI39" s="1232"/>
      <c r="AJ39" s="1232"/>
      <c r="AK39" s="1232"/>
      <c r="AL39" s="1232"/>
      <c r="AM39" s="1232"/>
      <c r="AN39" s="1232"/>
      <c r="AO39" s="1232"/>
      <c r="AP39" s="1232"/>
      <c r="AQ39" s="1232"/>
      <c r="AR39" s="1232"/>
      <c r="AS39" s="1232"/>
      <c r="AT39" s="1232"/>
      <c r="AU39" s="1232"/>
      <c r="AV39" s="1232"/>
      <c r="AW39" s="1232"/>
      <c r="AX39" s="1232"/>
      <c r="AY39" s="1232"/>
      <c r="AZ39" s="1232"/>
      <c r="BA39" s="1232"/>
      <c r="BB39" s="1232"/>
      <c r="BC39" s="1232"/>
      <c r="BD39" s="1232"/>
      <c r="BE39" s="1232"/>
      <c r="BF39" s="1232"/>
      <c r="BG39" s="1232"/>
      <c r="BH39" s="1232"/>
      <c r="BI39" s="1232"/>
      <c r="BJ39" s="1232"/>
      <c r="BK39" s="1232"/>
      <c r="BL39" s="1232"/>
      <c r="BM39" s="1232"/>
      <c r="BN39" s="1232"/>
      <c r="BO39" s="1232"/>
      <c r="BP39" s="1232"/>
      <c r="BQ39" s="1232"/>
      <c r="BR39" s="1232"/>
      <c r="BS39" s="1232"/>
      <c r="BT39" s="1232"/>
      <c r="BU39" s="1232"/>
      <c r="BV39" s="1232"/>
      <c r="BW39" s="1232"/>
      <c r="BX39" s="1232"/>
      <c r="BY39" s="1232"/>
      <c r="BZ39" s="1232"/>
      <c r="CA39" s="1232"/>
      <c r="CB39" s="1232"/>
      <c r="CC39" s="1232"/>
      <c r="CD39" s="1232"/>
      <c r="CE39" s="1232"/>
      <c r="CF39" s="1232"/>
      <c r="CG39" s="1232"/>
      <c r="CH39" s="1232"/>
      <c r="CI39" s="1232"/>
      <c r="CJ39" s="1232"/>
      <c r="CK39" s="1232"/>
      <c r="CL39" s="1232"/>
      <c r="CM39" s="1232"/>
      <c r="CN39" s="1232"/>
      <c r="CO39" s="1232"/>
      <c r="CP39" s="1232"/>
      <c r="CQ39" s="1232"/>
      <c r="CR39" s="1232"/>
      <c r="CS39" s="1232"/>
      <c r="CT39" s="1232"/>
      <c r="CU39" s="1232"/>
      <c r="CV39" s="1232"/>
      <c r="CW39" s="1232"/>
      <c r="CX39" s="1232"/>
      <c r="CY39" s="1232"/>
      <c r="CZ39" s="1232"/>
      <c r="DA39" s="1232"/>
      <c r="DB39" s="1232"/>
      <c r="DC39" s="1232"/>
      <c r="DD39" s="1233"/>
    </row>
    <row r="40" spans="2:109" x14ac:dyDescent="0.15">
      <c r="B40" s="1234"/>
      <c r="DD40" s="1234"/>
      <c r="DE40" s="1223"/>
    </row>
    <row r="41" spans="2:109" ht="17.25" x14ac:dyDescent="0.15">
      <c r="B41" s="1235" t="s">
        <v>594</v>
      </c>
      <c r="C41" s="1226"/>
      <c r="D41" s="1226"/>
      <c r="E41" s="1226"/>
      <c r="F41" s="1226"/>
      <c r="G41" s="1226"/>
      <c r="H41" s="1226"/>
      <c r="I41" s="1226"/>
      <c r="J41" s="1226"/>
      <c r="K41" s="1226"/>
      <c r="L41" s="1226"/>
      <c r="M41" s="1226"/>
      <c r="N41" s="1226"/>
      <c r="O41" s="1226"/>
      <c r="P41" s="1226"/>
      <c r="Q41" s="1226"/>
      <c r="R41" s="1226"/>
      <c r="S41" s="1226"/>
      <c r="T41" s="1226"/>
      <c r="U41" s="1226"/>
      <c r="V41" s="1226"/>
      <c r="W41" s="1226"/>
      <c r="X41" s="1226"/>
      <c r="Y41" s="1226"/>
      <c r="Z41" s="1226"/>
      <c r="AA41" s="1226"/>
      <c r="AB41" s="1226"/>
      <c r="AC41" s="1226"/>
      <c r="AD41" s="1226"/>
      <c r="AE41" s="1226"/>
      <c r="AF41" s="1226"/>
      <c r="AG41" s="1226"/>
      <c r="AH41" s="1226"/>
      <c r="AI41" s="1226"/>
      <c r="AJ41" s="1226"/>
      <c r="AK41" s="1226"/>
      <c r="AL41" s="1226"/>
      <c r="AM41" s="1226"/>
      <c r="AN41" s="1226"/>
      <c r="AO41" s="1226"/>
      <c r="AP41" s="1226"/>
      <c r="AQ41" s="1226"/>
      <c r="AR41" s="1226"/>
      <c r="AS41" s="1226"/>
      <c r="AT41" s="1226"/>
      <c r="AU41" s="1226"/>
      <c r="AV41" s="1226"/>
      <c r="AW41" s="1226"/>
      <c r="AX41" s="1226"/>
      <c r="AY41" s="1226"/>
      <c r="AZ41" s="1226"/>
      <c r="BA41" s="1226"/>
      <c r="BB41" s="1226"/>
      <c r="BC41" s="1226"/>
      <c r="BD41" s="1226"/>
      <c r="BE41" s="1226"/>
      <c r="BF41" s="1226"/>
      <c r="BG41" s="1226"/>
      <c r="BH41" s="1226"/>
      <c r="BI41" s="1226"/>
      <c r="BJ41" s="1226"/>
      <c r="BK41" s="1226"/>
      <c r="BL41" s="1226"/>
      <c r="BM41" s="1226"/>
      <c r="BN41" s="1226"/>
      <c r="BO41" s="1226"/>
      <c r="BP41" s="1226"/>
      <c r="BQ41" s="1226"/>
      <c r="BR41" s="1226"/>
      <c r="BS41" s="1226"/>
      <c r="BT41" s="1226"/>
      <c r="BU41" s="1226"/>
      <c r="BV41" s="1226"/>
      <c r="BW41" s="1226"/>
      <c r="BX41" s="1226"/>
      <c r="BY41" s="1226"/>
      <c r="BZ41" s="1226"/>
      <c r="CA41" s="1226"/>
      <c r="CB41" s="1226"/>
      <c r="CC41" s="1226"/>
      <c r="CD41" s="1226"/>
      <c r="CE41" s="1226"/>
      <c r="CF41" s="1226"/>
      <c r="CG41" s="1226"/>
      <c r="CH41" s="1226"/>
      <c r="CI41" s="1226"/>
      <c r="CJ41" s="1226"/>
      <c r="CK41" s="1226"/>
      <c r="CL41" s="1226"/>
      <c r="CM41" s="1226"/>
      <c r="CN41" s="1226"/>
      <c r="CO41" s="1226"/>
      <c r="CP41" s="1226"/>
      <c r="CQ41" s="1226"/>
      <c r="CR41" s="1226"/>
      <c r="CS41" s="1226"/>
      <c r="CT41" s="1226"/>
      <c r="CU41" s="1226"/>
      <c r="CV41" s="1226"/>
      <c r="CW41" s="1226"/>
      <c r="CX41" s="1226"/>
      <c r="CY41" s="1226"/>
      <c r="CZ41" s="1226"/>
      <c r="DA41" s="1226"/>
      <c r="DB41" s="1226"/>
      <c r="DC41" s="1226"/>
      <c r="DD41" s="1228"/>
    </row>
    <row r="42" spans="2:109" x14ac:dyDescent="0.15">
      <c r="B42" s="1229"/>
      <c r="G42" s="1236"/>
      <c r="I42" s="1237"/>
      <c r="J42" s="1237"/>
      <c r="K42" s="1237"/>
      <c r="AM42" s="1236"/>
      <c r="AN42" s="1236" t="s">
        <v>595</v>
      </c>
      <c r="AP42" s="1237"/>
      <c r="AQ42" s="1237"/>
      <c r="AR42" s="1237"/>
      <c r="AY42" s="1236"/>
      <c r="BA42" s="1237"/>
      <c r="BB42" s="1237"/>
      <c r="BC42" s="1237"/>
      <c r="BK42" s="1236"/>
      <c r="BM42" s="1237"/>
      <c r="BN42" s="1237"/>
      <c r="BO42" s="1237"/>
      <c r="BW42" s="1236"/>
      <c r="BY42" s="1237"/>
      <c r="BZ42" s="1237"/>
      <c r="CA42" s="1237"/>
      <c r="CI42" s="1236"/>
      <c r="CK42" s="1237"/>
      <c r="CL42" s="1237"/>
      <c r="CM42" s="1237"/>
      <c r="CU42" s="1236"/>
      <c r="CW42" s="1237"/>
      <c r="CX42" s="1237"/>
      <c r="CY42" s="1237"/>
    </row>
    <row r="43" spans="2:109" ht="13.5" customHeight="1" x14ac:dyDescent="0.15">
      <c r="B43" s="1229"/>
      <c r="AN43" s="1238" t="s">
        <v>596</v>
      </c>
      <c r="AO43" s="1239"/>
      <c r="AP43" s="1239"/>
      <c r="AQ43" s="1239"/>
      <c r="AR43" s="1239"/>
      <c r="AS43" s="1239"/>
      <c r="AT43" s="1239"/>
      <c r="AU43" s="1239"/>
      <c r="AV43" s="1239"/>
      <c r="AW43" s="1239"/>
      <c r="AX43" s="1239"/>
      <c r="AY43" s="1239"/>
      <c r="AZ43" s="1239"/>
      <c r="BA43" s="1239"/>
      <c r="BB43" s="1239"/>
      <c r="BC43" s="1239"/>
      <c r="BD43" s="1239"/>
      <c r="BE43" s="1239"/>
      <c r="BF43" s="1239"/>
      <c r="BG43" s="1239"/>
      <c r="BH43" s="1239"/>
      <c r="BI43" s="1239"/>
      <c r="BJ43" s="1239"/>
      <c r="BK43" s="1239"/>
      <c r="BL43" s="1239"/>
      <c r="BM43" s="1239"/>
      <c r="BN43" s="1239"/>
      <c r="BO43" s="1239"/>
      <c r="BP43" s="1239"/>
      <c r="BQ43" s="1239"/>
      <c r="BR43" s="1239"/>
      <c r="BS43" s="1239"/>
      <c r="BT43" s="1239"/>
      <c r="BU43" s="1239"/>
      <c r="BV43" s="1239"/>
      <c r="BW43" s="1239"/>
      <c r="BX43" s="1239"/>
      <c r="BY43" s="1239"/>
      <c r="BZ43" s="1239"/>
      <c r="CA43" s="1239"/>
      <c r="CB43" s="1239"/>
      <c r="CC43" s="1239"/>
      <c r="CD43" s="1239"/>
      <c r="CE43" s="1239"/>
      <c r="CF43" s="1239"/>
      <c r="CG43" s="1239"/>
      <c r="CH43" s="1239"/>
      <c r="CI43" s="1239"/>
      <c r="CJ43" s="1239"/>
      <c r="CK43" s="1239"/>
      <c r="CL43" s="1239"/>
      <c r="CM43" s="1239"/>
      <c r="CN43" s="1239"/>
      <c r="CO43" s="1239"/>
      <c r="CP43" s="1239"/>
      <c r="CQ43" s="1239"/>
      <c r="CR43" s="1239"/>
      <c r="CS43" s="1239"/>
      <c r="CT43" s="1239"/>
      <c r="CU43" s="1239"/>
      <c r="CV43" s="1239"/>
      <c r="CW43" s="1239"/>
      <c r="CX43" s="1239"/>
      <c r="CY43" s="1239"/>
      <c r="CZ43" s="1239"/>
      <c r="DA43" s="1239"/>
      <c r="DB43" s="1239"/>
      <c r="DC43" s="1240"/>
    </row>
    <row r="44" spans="2:109" x14ac:dyDescent="0.15">
      <c r="B44" s="1229"/>
      <c r="AN44" s="1241"/>
      <c r="AO44" s="1242"/>
      <c r="AP44" s="1242"/>
      <c r="AQ44" s="1242"/>
      <c r="AR44" s="1242"/>
      <c r="AS44" s="1242"/>
      <c r="AT44" s="1242"/>
      <c r="AU44" s="1242"/>
      <c r="AV44" s="1242"/>
      <c r="AW44" s="1242"/>
      <c r="AX44" s="1242"/>
      <c r="AY44" s="1242"/>
      <c r="AZ44" s="1242"/>
      <c r="BA44" s="1242"/>
      <c r="BB44" s="1242"/>
      <c r="BC44" s="1242"/>
      <c r="BD44" s="1242"/>
      <c r="BE44" s="1242"/>
      <c r="BF44" s="1242"/>
      <c r="BG44" s="1242"/>
      <c r="BH44" s="1242"/>
      <c r="BI44" s="1242"/>
      <c r="BJ44" s="1242"/>
      <c r="BK44" s="1242"/>
      <c r="BL44" s="1242"/>
      <c r="BM44" s="1242"/>
      <c r="BN44" s="1242"/>
      <c r="BO44" s="1242"/>
      <c r="BP44" s="1242"/>
      <c r="BQ44" s="1242"/>
      <c r="BR44" s="1242"/>
      <c r="BS44" s="1242"/>
      <c r="BT44" s="1242"/>
      <c r="BU44" s="1242"/>
      <c r="BV44" s="1242"/>
      <c r="BW44" s="1242"/>
      <c r="BX44" s="1242"/>
      <c r="BY44" s="1242"/>
      <c r="BZ44" s="1242"/>
      <c r="CA44" s="1242"/>
      <c r="CB44" s="1242"/>
      <c r="CC44" s="1242"/>
      <c r="CD44" s="1242"/>
      <c r="CE44" s="1242"/>
      <c r="CF44" s="1242"/>
      <c r="CG44" s="1242"/>
      <c r="CH44" s="1242"/>
      <c r="CI44" s="1242"/>
      <c r="CJ44" s="1242"/>
      <c r="CK44" s="1242"/>
      <c r="CL44" s="1242"/>
      <c r="CM44" s="1242"/>
      <c r="CN44" s="1242"/>
      <c r="CO44" s="1242"/>
      <c r="CP44" s="1242"/>
      <c r="CQ44" s="1242"/>
      <c r="CR44" s="1242"/>
      <c r="CS44" s="1242"/>
      <c r="CT44" s="1242"/>
      <c r="CU44" s="1242"/>
      <c r="CV44" s="1242"/>
      <c r="CW44" s="1242"/>
      <c r="CX44" s="1242"/>
      <c r="CY44" s="1242"/>
      <c r="CZ44" s="1242"/>
      <c r="DA44" s="1242"/>
      <c r="DB44" s="1242"/>
      <c r="DC44" s="1243"/>
    </row>
    <row r="45" spans="2:109" x14ac:dyDescent="0.15">
      <c r="B45" s="1229"/>
      <c r="AN45" s="1241"/>
      <c r="AO45" s="1242"/>
      <c r="AP45" s="1242"/>
      <c r="AQ45" s="1242"/>
      <c r="AR45" s="1242"/>
      <c r="AS45" s="1242"/>
      <c r="AT45" s="1242"/>
      <c r="AU45" s="1242"/>
      <c r="AV45" s="1242"/>
      <c r="AW45" s="1242"/>
      <c r="AX45" s="1242"/>
      <c r="AY45" s="1242"/>
      <c r="AZ45" s="1242"/>
      <c r="BA45" s="1242"/>
      <c r="BB45" s="1242"/>
      <c r="BC45" s="1242"/>
      <c r="BD45" s="1242"/>
      <c r="BE45" s="1242"/>
      <c r="BF45" s="1242"/>
      <c r="BG45" s="1242"/>
      <c r="BH45" s="1242"/>
      <c r="BI45" s="1242"/>
      <c r="BJ45" s="1242"/>
      <c r="BK45" s="1242"/>
      <c r="BL45" s="1242"/>
      <c r="BM45" s="1242"/>
      <c r="BN45" s="1242"/>
      <c r="BO45" s="1242"/>
      <c r="BP45" s="1242"/>
      <c r="BQ45" s="1242"/>
      <c r="BR45" s="1242"/>
      <c r="BS45" s="1242"/>
      <c r="BT45" s="1242"/>
      <c r="BU45" s="1242"/>
      <c r="BV45" s="1242"/>
      <c r="BW45" s="1242"/>
      <c r="BX45" s="1242"/>
      <c r="BY45" s="1242"/>
      <c r="BZ45" s="1242"/>
      <c r="CA45" s="1242"/>
      <c r="CB45" s="1242"/>
      <c r="CC45" s="1242"/>
      <c r="CD45" s="1242"/>
      <c r="CE45" s="1242"/>
      <c r="CF45" s="1242"/>
      <c r="CG45" s="1242"/>
      <c r="CH45" s="1242"/>
      <c r="CI45" s="1242"/>
      <c r="CJ45" s="1242"/>
      <c r="CK45" s="1242"/>
      <c r="CL45" s="1242"/>
      <c r="CM45" s="1242"/>
      <c r="CN45" s="1242"/>
      <c r="CO45" s="1242"/>
      <c r="CP45" s="1242"/>
      <c r="CQ45" s="1242"/>
      <c r="CR45" s="1242"/>
      <c r="CS45" s="1242"/>
      <c r="CT45" s="1242"/>
      <c r="CU45" s="1242"/>
      <c r="CV45" s="1242"/>
      <c r="CW45" s="1242"/>
      <c r="CX45" s="1242"/>
      <c r="CY45" s="1242"/>
      <c r="CZ45" s="1242"/>
      <c r="DA45" s="1242"/>
      <c r="DB45" s="1242"/>
      <c r="DC45" s="1243"/>
    </row>
    <row r="46" spans="2:109" x14ac:dyDescent="0.15">
      <c r="B46" s="1229"/>
      <c r="AN46" s="1241"/>
      <c r="AO46" s="1242"/>
      <c r="AP46" s="1242"/>
      <c r="AQ46" s="1242"/>
      <c r="AR46" s="1242"/>
      <c r="AS46" s="1242"/>
      <c r="AT46" s="1242"/>
      <c r="AU46" s="1242"/>
      <c r="AV46" s="1242"/>
      <c r="AW46" s="1242"/>
      <c r="AX46" s="1242"/>
      <c r="AY46" s="1242"/>
      <c r="AZ46" s="1242"/>
      <c r="BA46" s="1242"/>
      <c r="BB46" s="1242"/>
      <c r="BC46" s="1242"/>
      <c r="BD46" s="1242"/>
      <c r="BE46" s="1242"/>
      <c r="BF46" s="1242"/>
      <c r="BG46" s="1242"/>
      <c r="BH46" s="1242"/>
      <c r="BI46" s="1242"/>
      <c r="BJ46" s="1242"/>
      <c r="BK46" s="1242"/>
      <c r="BL46" s="1242"/>
      <c r="BM46" s="1242"/>
      <c r="BN46" s="1242"/>
      <c r="BO46" s="1242"/>
      <c r="BP46" s="1242"/>
      <c r="BQ46" s="1242"/>
      <c r="BR46" s="1242"/>
      <c r="BS46" s="1242"/>
      <c r="BT46" s="1242"/>
      <c r="BU46" s="1242"/>
      <c r="BV46" s="1242"/>
      <c r="BW46" s="1242"/>
      <c r="BX46" s="1242"/>
      <c r="BY46" s="1242"/>
      <c r="BZ46" s="1242"/>
      <c r="CA46" s="1242"/>
      <c r="CB46" s="1242"/>
      <c r="CC46" s="1242"/>
      <c r="CD46" s="1242"/>
      <c r="CE46" s="1242"/>
      <c r="CF46" s="1242"/>
      <c r="CG46" s="1242"/>
      <c r="CH46" s="1242"/>
      <c r="CI46" s="1242"/>
      <c r="CJ46" s="1242"/>
      <c r="CK46" s="1242"/>
      <c r="CL46" s="1242"/>
      <c r="CM46" s="1242"/>
      <c r="CN46" s="1242"/>
      <c r="CO46" s="1242"/>
      <c r="CP46" s="1242"/>
      <c r="CQ46" s="1242"/>
      <c r="CR46" s="1242"/>
      <c r="CS46" s="1242"/>
      <c r="CT46" s="1242"/>
      <c r="CU46" s="1242"/>
      <c r="CV46" s="1242"/>
      <c r="CW46" s="1242"/>
      <c r="CX46" s="1242"/>
      <c r="CY46" s="1242"/>
      <c r="CZ46" s="1242"/>
      <c r="DA46" s="1242"/>
      <c r="DB46" s="1242"/>
      <c r="DC46" s="1243"/>
    </row>
    <row r="47" spans="2:109" x14ac:dyDescent="0.15">
      <c r="B47" s="1229"/>
      <c r="AN47" s="1244"/>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6"/>
    </row>
    <row r="48" spans="2:109" x14ac:dyDescent="0.15">
      <c r="B48" s="1229"/>
      <c r="H48" s="1247"/>
      <c r="I48" s="1247"/>
      <c r="J48" s="1247"/>
      <c r="AN48" s="1247"/>
      <c r="AO48" s="1247"/>
      <c r="AP48" s="1247"/>
      <c r="AZ48" s="1247"/>
      <c r="BA48" s="1247"/>
      <c r="BB48" s="1247"/>
      <c r="BL48" s="1247"/>
      <c r="BM48" s="1247"/>
      <c r="BN48" s="1247"/>
      <c r="BX48" s="1247"/>
      <c r="BY48" s="1247"/>
      <c r="BZ48" s="1247"/>
      <c r="CJ48" s="1247"/>
      <c r="CK48" s="1247"/>
      <c r="CL48" s="1247"/>
      <c r="CV48" s="1247"/>
      <c r="CW48" s="1247"/>
      <c r="CX48" s="1247"/>
    </row>
    <row r="49" spans="1:109" x14ac:dyDescent="0.15">
      <c r="B49" s="1229"/>
      <c r="AN49" s="1223" t="s">
        <v>597</v>
      </c>
    </row>
    <row r="50" spans="1:109" x14ac:dyDescent="0.15">
      <c r="B50" s="1229"/>
      <c r="G50" s="1248"/>
      <c r="H50" s="1248"/>
      <c r="I50" s="1248"/>
      <c r="J50" s="1248"/>
      <c r="K50" s="1249"/>
      <c r="L50" s="1249"/>
      <c r="M50" s="1250"/>
      <c r="N50" s="1250"/>
      <c r="AN50" s="1251"/>
      <c r="AO50" s="1252"/>
      <c r="AP50" s="1252"/>
      <c r="AQ50" s="1252"/>
      <c r="AR50" s="1252"/>
      <c r="AS50" s="1252"/>
      <c r="AT50" s="1252"/>
      <c r="AU50" s="1252"/>
      <c r="AV50" s="1252"/>
      <c r="AW50" s="1252"/>
      <c r="AX50" s="1252"/>
      <c r="AY50" s="1252"/>
      <c r="AZ50" s="1252"/>
      <c r="BA50" s="1252"/>
      <c r="BB50" s="1252"/>
      <c r="BC50" s="1252"/>
      <c r="BD50" s="1252"/>
      <c r="BE50" s="1252"/>
      <c r="BF50" s="1252"/>
      <c r="BG50" s="1252"/>
      <c r="BH50" s="1252"/>
      <c r="BI50" s="1252"/>
      <c r="BJ50" s="1252"/>
      <c r="BK50" s="1252"/>
      <c r="BL50" s="1252"/>
      <c r="BM50" s="1252"/>
      <c r="BN50" s="1252"/>
      <c r="BO50" s="1253"/>
      <c r="BP50" s="1254" t="s">
        <v>529</v>
      </c>
      <c r="BQ50" s="1254"/>
      <c r="BR50" s="1254"/>
      <c r="BS50" s="1254"/>
      <c r="BT50" s="1254"/>
      <c r="BU50" s="1254"/>
      <c r="BV50" s="1254"/>
      <c r="BW50" s="1254"/>
      <c r="BX50" s="1254" t="s">
        <v>530</v>
      </c>
      <c r="BY50" s="1254"/>
      <c r="BZ50" s="1254"/>
      <c r="CA50" s="1254"/>
      <c r="CB50" s="1254"/>
      <c r="CC50" s="1254"/>
      <c r="CD50" s="1254"/>
      <c r="CE50" s="1254"/>
      <c r="CF50" s="1254" t="s">
        <v>531</v>
      </c>
      <c r="CG50" s="1254"/>
      <c r="CH50" s="1254"/>
      <c r="CI50" s="1254"/>
      <c r="CJ50" s="1254"/>
      <c r="CK50" s="1254"/>
      <c r="CL50" s="1254"/>
      <c r="CM50" s="1254"/>
      <c r="CN50" s="1254" t="s">
        <v>532</v>
      </c>
      <c r="CO50" s="1254"/>
      <c r="CP50" s="1254"/>
      <c r="CQ50" s="1254"/>
      <c r="CR50" s="1254"/>
      <c r="CS50" s="1254"/>
      <c r="CT50" s="1254"/>
      <c r="CU50" s="1254"/>
      <c r="CV50" s="1254" t="s">
        <v>533</v>
      </c>
      <c r="CW50" s="1254"/>
      <c r="CX50" s="1254"/>
      <c r="CY50" s="1254"/>
      <c r="CZ50" s="1254"/>
      <c r="DA50" s="1254"/>
      <c r="DB50" s="1254"/>
      <c r="DC50" s="1254"/>
    </row>
    <row r="51" spans="1:109" ht="13.5" customHeight="1" x14ac:dyDescent="0.15">
      <c r="B51" s="1229"/>
      <c r="G51" s="1255"/>
      <c r="H51" s="1255"/>
      <c r="I51" s="1256"/>
      <c r="J51" s="1256"/>
      <c r="K51" s="1257"/>
      <c r="L51" s="1257"/>
      <c r="M51" s="1257"/>
      <c r="N51" s="1257"/>
      <c r="AM51" s="1247"/>
      <c r="AN51" s="1258" t="s">
        <v>598</v>
      </c>
      <c r="AO51" s="1258"/>
      <c r="AP51" s="1258"/>
      <c r="AQ51" s="1258"/>
      <c r="AR51" s="1258"/>
      <c r="AS51" s="1258"/>
      <c r="AT51" s="1258"/>
      <c r="AU51" s="1258"/>
      <c r="AV51" s="1258"/>
      <c r="AW51" s="1258"/>
      <c r="AX51" s="1258"/>
      <c r="AY51" s="1258"/>
      <c r="AZ51" s="1258"/>
      <c r="BA51" s="1258"/>
      <c r="BB51" s="1258" t="s">
        <v>599</v>
      </c>
      <c r="BC51" s="1258"/>
      <c r="BD51" s="1258"/>
      <c r="BE51" s="1258"/>
      <c r="BF51" s="1258"/>
      <c r="BG51" s="1258"/>
      <c r="BH51" s="1258"/>
      <c r="BI51" s="1258"/>
      <c r="BJ51" s="1258"/>
      <c r="BK51" s="1258"/>
      <c r="BL51" s="1258"/>
      <c r="BM51" s="1258"/>
      <c r="BN51" s="1258"/>
      <c r="BO51" s="1258"/>
      <c r="BP51" s="1259"/>
      <c r="BQ51" s="1259"/>
      <c r="BR51" s="1259"/>
      <c r="BS51" s="1259"/>
      <c r="BT51" s="1259"/>
      <c r="BU51" s="1259"/>
      <c r="BV51" s="1259"/>
      <c r="BW51" s="1259"/>
      <c r="BX51" s="1259"/>
      <c r="BY51" s="1259"/>
      <c r="BZ51" s="1259"/>
      <c r="CA51" s="1259"/>
      <c r="CB51" s="1259"/>
      <c r="CC51" s="1259"/>
      <c r="CD51" s="1259"/>
      <c r="CE51" s="1259"/>
      <c r="CF51" s="1259"/>
      <c r="CG51" s="1259"/>
      <c r="CH51" s="1259"/>
      <c r="CI51" s="1259"/>
      <c r="CJ51" s="1259"/>
      <c r="CK51" s="1259"/>
      <c r="CL51" s="1259"/>
      <c r="CM51" s="1259"/>
      <c r="CN51" s="1259"/>
      <c r="CO51" s="1259"/>
      <c r="CP51" s="1259"/>
      <c r="CQ51" s="1259"/>
      <c r="CR51" s="1259"/>
      <c r="CS51" s="1259"/>
      <c r="CT51" s="1259"/>
      <c r="CU51" s="1259"/>
      <c r="CV51" s="1259"/>
      <c r="CW51" s="1259"/>
      <c r="CX51" s="1259"/>
      <c r="CY51" s="1259"/>
      <c r="CZ51" s="1259"/>
      <c r="DA51" s="1259"/>
      <c r="DB51" s="1259"/>
      <c r="DC51" s="1259"/>
    </row>
    <row r="52" spans="1:109" x14ac:dyDescent="0.15">
      <c r="B52" s="1229"/>
      <c r="G52" s="1255"/>
      <c r="H52" s="1255"/>
      <c r="I52" s="1256"/>
      <c r="J52" s="1256"/>
      <c r="K52" s="1257"/>
      <c r="L52" s="1257"/>
      <c r="M52" s="1257"/>
      <c r="N52" s="1257"/>
      <c r="AM52" s="1247"/>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9"/>
      <c r="BQ52" s="1259"/>
      <c r="BR52" s="1259"/>
      <c r="BS52" s="1259"/>
      <c r="BT52" s="1259"/>
      <c r="BU52" s="1259"/>
      <c r="BV52" s="1259"/>
      <c r="BW52" s="1259"/>
      <c r="BX52" s="1259"/>
      <c r="BY52" s="1259"/>
      <c r="BZ52" s="1259"/>
      <c r="CA52" s="1259"/>
      <c r="CB52" s="1259"/>
      <c r="CC52" s="1259"/>
      <c r="CD52" s="1259"/>
      <c r="CE52" s="1259"/>
      <c r="CF52" s="1259"/>
      <c r="CG52" s="1259"/>
      <c r="CH52" s="1259"/>
      <c r="CI52" s="1259"/>
      <c r="CJ52" s="1259"/>
      <c r="CK52" s="1259"/>
      <c r="CL52" s="1259"/>
      <c r="CM52" s="1259"/>
      <c r="CN52" s="1259"/>
      <c r="CO52" s="1259"/>
      <c r="CP52" s="1259"/>
      <c r="CQ52" s="1259"/>
      <c r="CR52" s="1259"/>
      <c r="CS52" s="1259"/>
      <c r="CT52" s="1259"/>
      <c r="CU52" s="1259"/>
      <c r="CV52" s="1259"/>
      <c r="CW52" s="1259"/>
      <c r="CX52" s="1259"/>
      <c r="CY52" s="1259"/>
      <c r="CZ52" s="1259"/>
      <c r="DA52" s="1259"/>
      <c r="DB52" s="1259"/>
      <c r="DC52" s="1259"/>
    </row>
    <row r="53" spans="1:109" x14ac:dyDescent="0.15">
      <c r="A53" s="1237"/>
      <c r="B53" s="1229"/>
      <c r="G53" s="1255"/>
      <c r="H53" s="1255"/>
      <c r="I53" s="1248"/>
      <c r="J53" s="1248"/>
      <c r="K53" s="1257"/>
      <c r="L53" s="1257"/>
      <c r="M53" s="1257"/>
      <c r="N53" s="1257"/>
      <c r="AM53" s="1247"/>
      <c r="AN53" s="1258"/>
      <c r="AO53" s="1258"/>
      <c r="AP53" s="1258"/>
      <c r="AQ53" s="1258"/>
      <c r="AR53" s="1258"/>
      <c r="AS53" s="1258"/>
      <c r="AT53" s="1258"/>
      <c r="AU53" s="1258"/>
      <c r="AV53" s="1258"/>
      <c r="AW53" s="1258"/>
      <c r="AX53" s="1258"/>
      <c r="AY53" s="1258"/>
      <c r="AZ53" s="1258"/>
      <c r="BA53" s="1258"/>
      <c r="BB53" s="1258" t="s">
        <v>600</v>
      </c>
      <c r="BC53" s="1258"/>
      <c r="BD53" s="1258"/>
      <c r="BE53" s="1258"/>
      <c r="BF53" s="1258"/>
      <c r="BG53" s="1258"/>
      <c r="BH53" s="1258"/>
      <c r="BI53" s="1258"/>
      <c r="BJ53" s="1258"/>
      <c r="BK53" s="1258"/>
      <c r="BL53" s="1258"/>
      <c r="BM53" s="1258"/>
      <c r="BN53" s="1258"/>
      <c r="BO53" s="1258"/>
      <c r="BP53" s="1259">
        <v>65.8</v>
      </c>
      <c r="BQ53" s="1259"/>
      <c r="BR53" s="1259"/>
      <c r="BS53" s="1259"/>
      <c r="BT53" s="1259"/>
      <c r="BU53" s="1259"/>
      <c r="BV53" s="1259"/>
      <c r="BW53" s="1259"/>
      <c r="BX53" s="1259">
        <v>66.900000000000006</v>
      </c>
      <c r="BY53" s="1259"/>
      <c r="BZ53" s="1259"/>
      <c r="CA53" s="1259"/>
      <c r="CB53" s="1259"/>
      <c r="CC53" s="1259"/>
      <c r="CD53" s="1259"/>
      <c r="CE53" s="1259"/>
      <c r="CF53" s="1259">
        <v>66.3</v>
      </c>
      <c r="CG53" s="1259"/>
      <c r="CH53" s="1259"/>
      <c r="CI53" s="1259"/>
      <c r="CJ53" s="1259"/>
      <c r="CK53" s="1259"/>
      <c r="CL53" s="1259"/>
      <c r="CM53" s="1259"/>
      <c r="CN53" s="1259">
        <v>67</v>
      </c>
      <c r="CO53" s="1259"/>
      <c r="CP53" s="1259"/>
      <c r="CQ53" s="1259"/>
      <c r="CR53" s="1259"/>
      <c r="CS53" s="1259"/>
      <c r="CT53" s="1259"/>
      <c r="CU53" s="1259"/>
      <c r="CV53" s="1259">
        <v>67.900000000000006</v>
      </c>
      <c r="CW53" s="1259"/>
      <c r="CX53" s="1259"/>
      <c r="CY53" s="1259"/>
      <c r="CZ53" s="1259"/>
      <c r="DA53" s="1259"/>
      <c r="DB53" s="1259"/>
      <c r="DC53" s="1259"/>
    </row>
    <row r="54" spans="1:109" x14ac:dyDescent="0.15">
      <c r="A54" s="1237"/>
      <c r="B54" s="1229"/>
      <c r="G54" s="1255"/>
      <c r="H54" s="1255"/>
      <c r="I54" s="1248"/>
      <c r="J54" s="1248"/>
      <c r="K54" s="1257"/>
      <c r="L54" s="1257"/>
      <c r="M54" s="1257"/>
      <c r="N54" s="1257"/>
      <c r="AM54" s="1247"/>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9"/>
      <c r="BQ54" s="1259"/>
      <c r="BR54" s="1259"/>
      <c r="BS54" s="1259"/>
      <c r="BT54" s="1259"/>
      <c r="BU54" s="1259"/>
      <c r="BV54" s="1259"/>
      <c r="BW54" s="1259"/>
      <c r="BX54" s="1259"/>
      <c r="BY54" s="1259"/>
      <c r="BZ54" s="1259"/>
      <c r="CA54" s="1259"/>
      <c r="CB54" s="1259"/>
      <c r="CC54" s="1259"/>
      <c r="CD54" s="1259"/>
      <c r="CE54" s="1259"/>
      <c r="CF54" s="1259"/>
      <c r="CG54" s="1259"/>
      <c r="CH54" s="1259"/>
      <c r="CI54" s="1259"/>
      <c r="CJ54" s="1259"/>
      <c r="CK54" s="1259"/>
      <c r="CL54" s="1259"/>
      <c r="CM54" s="1259"/>
      <c r="CN54" s="1259"/>
      <c r="CO54" s="1259"/>
      <c r="CP54" s="1259"/>
      <c r="CQ54" s="1259"/>
      <c r="CR54" s="1259"/>
      <c r="CS54" s="1259"/>
      <c r="CT54" s="1259"/>
      <c r="CU54" s="1259"/>
      <c r="CV54" s="1259"/>
      <c r="CW54" s="1259"/>
      <c r="CX54" s="1259"/>
      <c r="CY54" s="1259"/>
      <c r="CZ54" s="1259"/>
      <c r="DA54" s="1259"/>
      <c r="DB54" s="1259"/>
      <c r="DC54" s="1259"/>
    </row>
    <row r="55" spans="1:109" x14ac:dyDescent="0.15">
      <c r="A55" s="1237"/>
      <c r="B55" s="1229"/>
      <c r="G55" s="1248"/>
      <c r="H55" s="1248"/>
      <c r="I55" s="1248"/>
      <c r="J55" s="1248"/>
      <c r="K55" s="1257"/>
      <c r="L55" s="1257"/>
      <c r="M55" s="1257"/>
      <c r="N55" s="1257"/>
      <c r="AN55" s="1254" t="s">
        <v>601</v>
      </c>
      <c r="AO55" s="1254"/>
      <c r="AP55" s="1254"/>
      <c r="AQ55" s="1254"/>
      <c r="AR55" s="1254"/>
      <c r="AS55" s="1254"/>
      <c r="AT55" s="1254"/>
      <c r="AU55" s="1254"/>
      <c r="AV55" s="1254"/>
      <c r="AW55" s="1254"/>
      <c r="AX55" s="1254"/>
      <c r="AY55" s="1254"/>
      <c r="AZ55" s="1254"/>
      <c r="BA55" s="1254"/>
      <c r="BB55" s="1258" t="s">
        <v>599</v>
      </c>
      <c r="BC55" s="1258"/>
      <c r="BD55" s="1258"/>
      <c r="BE55" s="1258"/>
      <c r="BF55" s="1258"/>
      <c r="BG55" s="1258"/>
      <c r="BH55" s="1258"/>
      <c r="BI55" s="1258"/>
      <c r="BJ55" s="1258"/>
      <c r="BK55" s="1258"/>
      <c r="BL55" s="1258"/>
      <c r="BM55" s="1258"/>
      <c r="BN55" s="1258"/>
      <c r="BO55" s="1258"/>
      <c r="BP55" s="1259">
        <v>5.4</v>
      </c>
      <c r="BQ55" s="1259"/>
      <c r="BR55" s="1259"/>
      <c r="BS55" s="1259"/>
      <c r="BT55" s="1259"/>
      <c r="BU55" s="1259"/>
      <c r="BV55" s="1259"/>
      <c r="BW55" s="1259"/>
      <c r="BX55" s="1259">
        <v>3.9</v>
      </c>
      <c r="BY55" s="1259"/>
      <c r="BZ55" s="1259"/>
      <c r="CA55" s="1259"/>
      <c r="CB55" s="1259"/>
      <c r="CC55" s="1259"/>
      <c r="CD55" s="1259"/>
      <c r="CE55" s="1259"/>
      <c r="CF55" s="1259">
        <v>0</v>
      </c>
      <c r="CG55" s="1259"/>
      <c r="CH55" s="1259"/>
      <c r="CI55" s="1259"/>
      <c r="CJ55" s="1259"/>
      <c r="CK55" s="1259"/>
      <c r="CL55" s="1259"/>
      <c r="CM55" s="1259"/>
      <c r="CN55" s="1259">
        <v>0</v>
      </c>
      <c r="CO55" s="1259"/>
      <c r="CP55" s="1259"/>
      <c r="CQ55" s="1259"/>
      <c r="CR55" s="1259"/>
      <c r="CS55" s="1259"/>
      <c r="CT55" s="1259"/>
      <c r="CU55" s="1259"/>
      <c r="CV55" s="1259">
        <v>0</v>
      </c>
      <c r="CW55" s="1259"/>
      <c r="CX55" s="1259"/>
      <c r="CY55" s="1259"/>
      <c r="CZ55" s="1259"/>
      <c r="DA55" s="1259"/>
      <c r="DB55" s="1259"/>
      <c r="DC55" s="1259"/>
    </row>
    <row r="56" spans="1:109" x14ac:dyDescent="0.15">
      <c r="A56" s="1237"/>
      <c r="B56" s="1229"/>
      <c r="G56" s="1248"/>
      <c r="H56" s="1248"/>
      <c r="I56" s="1248"/>
      <c r="J56" s="1248"/>
      <c r="K56" s="1257"/>
      <c r="L56" s="1257"/>
      <c r="M56" s="1257"/>
      <c r="N56" s="1257"/>
      <c r="AN56" s="1254"/>
      <c r="AO56" s="1254"/>
      <c r="AP56" s="1254"/>
      <c r="AQ56" s="1254"/>
      <c r="AR56" s="1254"/>
      <c r="AS56" s="1254"/>
      <c r="AT56" s="1254"/>
      <c r="AU56" s="1254"/>
      <c r="AV56" s="1254"/>
      <c r="AW56" s="1254"/>
      <c r="AX56" s="1254"/>
      <c r="AY56" s="1254"/>
      <c r="AZ56" s="1254"/>
      <c r="BA56" s="1254"/>
      <c r="BB56" s="1258"/>
      <c r="BC56" s="1258"/>
      <c r="BD56" s="1258"/>
      <c r="BE56" s="1258"/>
      <c r="BF56" s="1258"/>
      <c r="BG56" s="1258"/>
      <c r="BH56" s="1258"/>
      <c r="BI56" s="1258"/>
      <c r="BJ56" s="1258"/>
      <c r="BK56" s="1258"/>
      <c r="BL56" s="1258"/>
      <c r="BM56" s="1258"/>
      <c r="BN56" s="1258"/>
      <c r="BO56" s="1258"/>
      <c r="BP56" s="1259"/>
      <c r="BQ56" s="1259"/>
      <c r="BR56" s="1259"/>
      <c r="BS56" s="1259"/>
      <c r="BT56" s="1259"/>
      <c r="BU56" s="1259"/>
      <c r="BV56" s="1259"/>
      <c r="BW56" s="1259"/>
      <c r="BX56" s="1259"/>
      <c r="BY56" s="1259"/>
      <c r="BZ56" s="1259"/>
      <c r="CA56" s="1259"/>
      <c r="CB56" s="1259"/>
      <c r="CC56" s="1259"/>
      <c r="CD56" s="1259"/>
      <c r="CE56" s="1259"/>
      <c r="CF56" s="1259"/>
      <c r="CG56" s="1259"/>
      <c r="CH56" s="1259"/>
      <c r="CI56" s="1259"/>
      <c r="CJ56" s="1259"/>
      <c r="CK56" s="1259"/>
      <c r="CL56" s="1259"/>
      <c r="CM56" s="1259"/>
      <c r="CN56" s="1259"/>
      <c r="CO56" s="1259"/>
      <c r="CP56" s="1259"/>
      <c r="CQ56" s="1259"/>
      <c r="CR56" s="1259"/>
      <c r="CS56" s="1259"/>
      <c r="CT56" s="1259"/>
      <c r="CU56" s="1259"/>
      <c r="CV56" s="1259"/>
      <c r="CW56" s="1259"/>
      <c r="CX56" s="1259"/>
      <c r="CY56" s="1259"/>
      <c r="CZ56" s="1259"/>
      <c r="DA56" s="1259"/>
      <c r="DB56" s="1259"/>
      <c r="DC56" s="1259"/>
    </row>
    <row r="57" spans="1:109" s="1237" customFormat="1" x14ac:dyDescent="0.15">
      <c r="B57" s="1260"/>
      <c r="G57" s="1248"/>
      <c r="H57" s="1248"/>
      <c r="I57" s="1261"/>
      <c r="J57" s="1261"/>
      <c r="K57" s="1257"/>
      <c r="L57" s="1257"/>
      <c r="M57" s="1257"/>
      <c r="N57" s="1257"/>
      <c r="AM57" s="1223"/>
      <c r="AN57" s="1254"/>
      <c r="AO57" s="1254"/>
      <c r="AP57" s="1254"/>
      <c r="AQ57" s="1254"/>
      <c r="AR57" s="1254"/>
      <c r="AS57" s="1254"/>
      <c r="AT57" s="1254"/>
      <c r="AU57" s="1254"/>
      <c r="AV57" s="1254"/>
      <c r="AW57" s="1254"/>
      <c r="AX57" s="1254"/>
      <c r="AY57" s="1254"/>
      <c r="AZ57" s="1254"/>
      <c r="BA57" s="1254"/>
      <c r="BB57" s="1258" t="s">
        <v>600</v>
      </c>
      <c r="BC57" s="1258"/>
      <c r="BD57" s="1258"/>
      <c r="BE57" s="1258"/>
      <c r="BF57" s="1258"/>
      <c r="BG57" s="1258"/>
      <c r="BH57" s="1258"/>
      <c r="BI57" s="1258"/>
      <c r="BJ57" s="1258"/>
      <c r="BK57" s="1258"/>
      <c r="BL57" s="1258"/>
      <c r="BM57" s="1258"/>
      <c r="BN57" s="1258"/>
      <c r="BO57" s="1258"/>
      <c r="BP57" s="1259">
        <v>62.5</v>
      </c>
      <c r="BQ57" s="1259"/>
      <c r="BR57" s="1259"/>
      <c r="BS57" s="1259"/>
      <c r="BT57" s="1259"/>
      <c r="BU57" s="1259"/>
      <c r="BV57" s="1259"/>
      <c r="BW57" s="1259"/>
      <c r="BX57" s="1259">
        <v>63.1</v>
      </c>
      <c r="BY57" s="1259"/>
      <c r="BZ57" s="1259"/>
      <c r="CA57" s="1259"/>
      <c r="CB57" s="1259"/>
      <c r="CC57" s="1259"/>
      <c r="CD57" s="1259"/>
      <c r="CE57" s="1259"/>
      <c r="CF57" s="1259">
        <v>63.2</v>
      </c>
      <c r="CG57" s="1259"/>
      <c r="CH57" s="1259"/>
      <c r="CI57" s="1259"/>
      <c r="CJ57" s="1259"/>
      <c r="CK57" s="1259"/>
      <c r="CL57" s="1259"/>
      <c r="CM57" s="1259"/>
      <c r="CN57" s="1259">
        <v>64</v>
      </c>
      <c r="CO57" s="1259"/>
      <c r="CP57" s="1259"/>
      <c r="CQ57" s="1259"/>
      <c r="CR57" s="1259"/>
      <c r="CS57" s="1259"/>
      <c r="CT57" s="1259"/>
      <c r="CU57" s="1259"/>
      <c r="CV57" s="1259">
        <v>65.599999999999994</v>
      </c>
      <c r="CW57" s="1259"/>
      <c r="CX57" s="1259"/>
      <c r="CY57" s="1259"/>
      <c r="CZ57" s="1259"/>
      <c r="DA57" s="1259"/>
      <c r="DB57" s="1259"/>
      <c r="DC57" s="1259"/>
      <c r="DD57" s="1262"/>
      <c r="DE57" s="1260"/>
    </row>
    <row r="58" spans="1:109" s="1237" customFormat="1" x14ac:dyDescent="0.15">
      <c r="A58" s="1223"/>
      <c r="B58" s="1260"/>
      <c r="G58" s="1248"/>
      <c r="H58" s="1248"/>
      <c r="I58" s="1261"/>
      <c r="J58" s="1261"/>
      <c r="K58" s="1257"/>
      <c r="L58" s="1257"/>
      <c r="M58" s="1257"/>
      <c r="N58" s="1257"/>
      <c r="AM58" s="1223"/>
      <c r="AN58" s="1254"/>
      <c r="AO58" s="1254"/>
      <c r="AP58" s="1254"/>
      <c r="AQ58" s="1254"/>
      <c r="AR58" s="1254"/>
      <c r="AS58" s="1254"/>
      <c r="AT58" s="1254"/>
      <c r="AU58" s="1254"/>
      <c r="AV58" s="1254"/>
      <c r="AW58" s="1254"/>
      <c r="AX58" s="1254"/>
      <c r="AY58" s="1254"/>
      <c r="AZ58" s="1254"/>
      <c r="BA58" s="1254"/>
      <c r="BB58" s="1258"/>
      <c r="BC58" s="1258"/>
      <c r="BD58" s="1258"/>
      <c r="BE58" s="1258"/>
      <c r="BF58" s="1258"/>
      <c r="BG58" s="1258"/>
      <c r="BH58" s="1258"/>
      <c r="BI58" s="1258"/>
      <c r="BJ58" s="1258"/>
      <c r="BK58" s="1258"/>
      <c r="BL58" s="1258"/>
      <c r="BM58" s="1258"/>
      <c r="BN58" s="1258"/>
      <c r="BO58" s="1258"/>
      <c r="BP58" s="1259"/>
      <c r="BQ58" s="1259"/>
      <c r="BR58" s="1259"/>
      <c r="BS58" s="1259"/>
      <c r="BT58" s="1259"/>
      <c r="BU58" s="1259"/>
      <c r="BV58" s="1259"/>
      <c r="BW58" s="1259"/>
      <c r="BX58" s="1259"/>
      <c r="BY58" s="1259"/>
      <c r="BZ58" s="1259"/>
      <c r="CA58" s="1259"/>
      <c r="CB58" s="1259"/>
      <c r="CC58" s="1259"/>
      <c r="CD58" s="1259"/>
      <c r="CE58" s="1259"/>
      <c r="CF58" s="1259"/>
      <c r="CG58" s="1259"/>
      <c r="CH58" s="1259"/>
      <c r="CI58" s="1259"/>
      <c r="CJ58" s="1259"/>
      <c r="CK58" s="1259"/>
      <c r="CL58" s="1259"/>
      <c r="CM58" s="1259"/>
      <c r="CN58" s="1259"/>
      <c r="CO58" s="1259"/>
      <c r="CP58" s="1259"/>
      <c r="CQ58" s="1259"/>
      <c r="CR58" s="1259"/>
      <c r="CS58" s="1259"/>
      <c r="CT58" s="1259"/>
      <c r="CU58" s="1259"/>
      <c r="CV58" s="1259"/>
      <c r="CW58" s="1259"/>
      <c r="CX58" s="1259"/>
      <c r="CY58" s="1259"/>
      <c r="CZ58" s="1259"/>
      <c r="DA58" s="1259"/>
      <c r="DB58" s="1259"/>
      <c r="DC58" s="1259"/>
      <c r="DD58" s="1262"/>
      <c r="DE58" s="1260"/>
    </row>
    <row r="59" spans="1:109" s="1237" customFormat="1" x14ac:dyDescent="0.15">
      <c r="A59" s="1223"/>
      <c r="B59" s="1260"/>
      <c r="K59" s="1263"/>
      <c r="L59" s="1263"/>
      <c r="M59" s="1263"/>
      <c r="N59" s="1263"/>
      <c r="AQ59" s="1263"/>
      <c r="AR59" s="1263"/>
      <c r="AS59" s="1263"/>
      <c r="AT59" s="1263"/>
      <c r="BC59" s="1263"/>
      <c r="BD59" s="1263"/>
      <c r="BE59" s="1263"/>
      <c r="BF59" s="1263"/>
      <c r="BO59" s="1263"/>
      <c r="BP59" s="1263"/>
      <c r="BQ59" s="1263"/>
      <c r="BR59" s="1263"/>
      <c r="CA59" s="1263"/>
      <c r="CB59" s="1263"/>
      <c r="CC59" s="1263"/>
      <c r="CD59" s="1263"/>
      <c r="CM59" s="1263"/>
      <c r="CN59" s="1263"/>
      <c r="CO59" s="1263"/>
      <c r="CP59" s="1263"/>
      <c r="CY59" s="1263"/>
      <c r="CZ59" s="1263"/>
      <c r="DA59" s="1263"/>
      <c r="DB59" s="1263"/>
      <c r="DC59" s="1263"/>
      <c r="DD59" s="1262"/>
      <c r="DE59" s="1260"/>
    </row>
    <row r="60" spans="1:109" s="1237" customFormat="1" x14ac:dyDescent="0.15">
      <c r="A60" s="1223"/>
      <c r="B60" s="1260"/>
      <c r="K60" s="1263"/>
      <c r="L60" s="1263"/>
      <c r="M60" s="1263"/>
      <c r="N60" s="1263"/>
      <c r="AQ60" s="1263"/>
      <c r="AR60" s="1263"/>
      <c r="AS60" s="1263"/>
      <c r="AT60" s="1263"/>
      <c r="BC60" s="1263"/>
      <c r="BD60" s="1263"/>
      <c r="BE60" s="1263"/>
      <c r="BF60" s="1263"/>
      <c r="BO60" s="1263"/>
      <c r="BP60" s="1263"/>
      <c r="BQ60" s="1263"/>
      <c r="BR60" s="1263"/>
      <c r="CA60" s="1263"/>
      <c r="CB60" s="1263"/>
      <c r="CC60" s="1263"/>
      <c r="CD60" s="1263"/>
      <c r="CM60" s="1263"/>
      <c r="CN60" s="1263"/>
      <c r="CO60" s="1263"/>
      <c r="CP60" s="1263"/>
      <c r="CY60" s="1263"/>
      <c r="CZ60" s="1263"/>
      <c r="DA60" s="1263"/>
      <c r="DB60" s="1263"/>
      <c r="DC60" s="1263"/>
      <c r="DD60" s="1262"/>
      <c r="DE60" s="1260"/>
    </row>
    <row r="61" spans="1:109" s="1237" customFormat="1" x14ac:dyDescent="0.15">
      <c r="A61" s="1223"/>
      <c r="B61" s="1264"/>
      <c r="C61" s="1265"/>
      <c r="D61" s="1265"/>
      <c r="E61" s="1265"/>
      <c r="F61" s="1265"/>
      <c r="G61" s="1265"/>
      <c r="H61" s="1265"/>
      <c r="I61" s="1265"/>
      <c r="J61" s="1265"/>
      <c r="K61" s="1265"/>
      <c r="L61" s="1265"/>
      <c r="M61" s="1266"/>
      <c r="N61" s="1266"/>
      <c r="O61" s="1265"/>
      <c r="P61" s="1265"/>
      <c r="Q61" s="1265"/>
      <c r="R61" s="1265"/>
      <c r="S61" s="1265"/>
      <c r="T61" s="1265"/>
      <c r="U61" s="1265"/>
      <c r="V61" s="1265"/>
      <c r="W61" s="1265"/>
      <c r="X61" s="1265"/>
      <c r="Y61" s="1265"/>
      <c r="Z61" s="1265"/>
      <c r="AA61" s="1265"/>
      <c r="AB61" s="1265"/>
      <c r="AC61" s="1265"/>
      <c r="AD61" s="1265"/>
      <c r="AE61" s="1265"/>
      <c r="AF61" s="1265"/>
      <c r="AG61" s="1265"/>
      <c r="AH61" s="1265"/>
      <c r="AI61" s="1265"/>
      <c r="AJ61" s="1265"/>
      <c r="AK61" s="1265"/>
      <c r="AL61" s="1265"/>
      <c r="AM61" s="1265"/>
      <c r="AN61" s="1265"/>
      <c r="AO61" s="1265"/>
      <c r="AP61" s="1265"/>
      <c r="AQ61" s="1265"/>
      <c r="AR61" s="1265"/>
      <c r="AS61" s="1266"/>
      <c r="AT61" s="1266"/>
      <c r="AU61" s="1265"/>
      <c r="AV61" s="1265"/>
      <c r="AW61" s="1265"/>
      <c r="AX61" s="1265"/>
      <c r="AY61" s="1265"/>
      <c r="AZ61" s="1265"/>
      <c r="BA61" s="1265"/>
      <c r="BB61" s="1265"/>
      <c r="BC61" s="1265"/>
      <c r="BD61" s="1265"/>
      <c r="BE61" s="1266"/>
      <c r="BF61" s="1266"/>
      <c r="BG61" s="1265"/>
      <c r="BH61" s="1265"/>
      <c r="BI61" s="1265"/>
      <c r="BJ61" s="1265"/>
      <c r="BK61" s="1265"/>
      <c r="BL61" s="1265"/>
      <c r="BM61" s="1265"/>
      <c r="BN61" s="1265"/>
      <c r="BO61" s="1265"/>
      <c r="BP61" s="1265"/>
      <c r="BQ61" s="1266"/>
      <c r="BR61" s="1266"/>
      <c r="BS61" s="1265"/>
      <c r="BT61" s="1265"/>
      <c r="BU61" s="1265"/>
      <c r="BV61" s="1265"/>
      <c r="BW61" s="1265"/>
      <c r="BX61" s="1265"/>
      <c r="BY61" s="1265"/>
      <c r="BZ61" s="1265"/>
      <c r="CA61" s="1265"/>
      <c r="CB61" s="1265"/>
      <c r="CC61" s="1266"/>
      <c r="CD61" s="1266"/>
      <c r="CE61" s="1265"/>
      <c r="CF61" s="1265"/>
      <c r="CG61" s="1265"/>
      <c r="CH61" s="1265"/>
      <c r="CI61" s="1265"/>
      <c r="CJ61" s="1265"/>
      <c r="CK61" s="1265"/>
      <c r="CL61" s="1265"/>
      <c r="CM61" s="1265"/>
      <c r="CN61" s="1265"/>
      <c r="CO61" s="1266"/>
      <c r="CP61" s="1266"/>
      <c r="CQ61" s="1265"/>
      <c r="CR61" s="1265"/>
      <c r="CS61" s="1265"/>
      <c r="CT61" s="1265"/>
      <c r="CU61" s="1265"/>
      <c r="CV61" s="1265"/>
      <c r="CW61" s="1265"/>
      <c r="CX61" s="1265"/>
      <c r="CY61" s="1265"/>
      <c r="CZ61" s="1265"/>
      <c r="DA61" s="1266"/>
      <c r="DB61" s="1266"/>
      <c r="DC61" s="1266"/>
      <c r="DD61" s="1267"/>
      <c r="DE61" s="1260"/>
    </row>
    <row r="62" spans="1:109" x14ac:dyDescent="0.15">
      <c r="B62" s="1234"/>
      <c r="C62" s="1234"/>
      <c r="D62" s="1234"/>
      <c r="E62" s="1234"/>
      <c r="F62" s="1234"/>
      <c r="G62" s="1234"/>
      <c r="H62" s="1234"/>
      <c r="I62" s="1234"/>
      <c r="J62" s="1234"/>
      <c r="K62" s="1234"/>
      <c r="L62" s="1234"/>
      <c r="M62" s="1234"/>
      <c r="N62" s="1234"/>
      <c r="O62" s="1234"/>
      <c r="P62" s="1234"/>
      <c r="Q62" s="1234"/>
      <c r="R62" s="1234"/>
      <c r="S62" s="1234"/>
      <c r="T62" s="1234"/>
      <c r="U62" s="1234"/>
      <c r="V62" s="1234"/>
      <c r="W62" s="1234"/>
      <c r="X62" s="1234"/>
      <c r="Y62" s="1234"/>
      <c r="Z62" s="1234"/>
      <c r="AA62" s="1234"/>
      <c r="AB62" s="1234"/>
      <c r="AC62" s="1234"/>
      <c r="AD62" s="1234"/>
      <c r="AE62" s="1234"/>
      <c r="AF62" s="1234"/>
      <c r="AG62" s="1234"/>
      <c r="AH62" s="1234"/>
      <c r="AI62" s="1234"/>
      <c r="AJ62" s="1234"/>
      <c r="AK62" s="1234"/>
      <c r="AL62" s="1234"/>
      <c r="AM62" s="1234"/>
      <c r="AN62" s="1234"/>
      <c r="AO62" s="1234"/>
      <c r="AP62" s="1234"/>
      <c r="AQ62" s="1234"/>
      <c r="AR62" s="1234"/>
      <c r="AS62" s="1234"/>
      <c r="AT62" s="1234"/>
      <c r="AU62" s="1234"/>
      <c r="AV62" s="1234"/>
      <c r="AW62" s="1234"/>
      <c r="AX62" s="1234"/>
      <c r="AY62" s="1234"/>
      <c r="AZ62" s="1234"/>
      <c r="BA62" s="1234"/>
      <c r="BB62" s="1234"/>
      <c r="BC62" s="1234"/>
      <c r="BD62" s="1234"/>
      <c r="BE62" s="1234"/>
      <c r="BF62" s="1234"/>
      <c r="BG62" s="1234"/>
      <c r="BH62" s="1234"/>
      <c r="BI62" s="1234"/>
      <c r="BJ62" s="1234"/>
      <c r="BK62" s="1234"/>
      <c r="BL62" s="1234"/>
      <c r="BM62" s="1234"/>
      <c r="BN62" s="1234"/>
      <c r="BO62" s="1234"/>
      <c r="BP62" s="1234"/>
      <c r="BQ62" s="1234"/>
      <c r="BR62" s="1234"/>
      <c r="BS62" s="1234"/>
      <c r="BT62" s="1234"/>
      <c r="BU62" s="1234"/>
      <c r="BV62" s="1234"/>
      <c r="BW62" s="1234"/>
      <c r="BX62" s="1234"/>
      <c r="BY62" s="1234"/>
      <c r="BZ62" s="1234"/>
      <c r="CA62" s="1234"/>
      <c r="CB62" s="1234"/>
      <c r="CC62" s="1234"/>
      <c r="CD62" s="1234"/>
      <c r="CE62" s="1234"/>
      <c r="CF62" s="1234"/>
      <c r="CG62" s="1234"/>
      <c r="CH62" s="1234"/>
      <c r="CI62" s="1234"/>
      <c r="CJ62" s="1234"/>
      <c r="CK62" s="1234"/>
      <c r="CL62" s="1234"/>
      <c r="CM62" s="1234"/>
      <c r="CN62" s="1234"/>
      <c r="CO62" s="1234"/>
      <c r="CP62" s="1234"/>
      <c r="CQ62" s="1234"/>
      <c r="CR62" s="1234"/>
      <c r="CS62" s="1234"/>
      <c r="CT62" s="1234"/>
      <c r="CU62" s="1234"/>
      <c r="CV62" s="1234"/>
      <c r="CW62" s="1234"/>
      <c r="CX62" s="1234"/>
      <c r="CY62" s="1234"/>
      <c r="CZ62" s="1234"/>
      <c r="DA62" s="1234"/>
      <c r="DB62" s="1234"/>
      <c r="DC62" s="1234"/>
      <c r="DD62" s="1234"/>
      <c r="DE62" s="1223"/>
    </row>
    <row r="63" spans="1:109" ht="17.25" x14ac:dyDescent="0.15">
      <c r="B63" s="1268" t="s">
        <v>602</v>
      </c>
    </row>
    <row r="64" spans="1:109" x14ac:dyDescent="0.15">
      <c r="B64" s="1229"/>
      <c r="G64" s="1236"/>
      <c r="I64" s="1269"/>
      <c r="J64" s="1269"/>
      <c r="K64" s="1269"/>
      <c r="L64" s="1269"/>
      <c r="M64" s="1269"/>
      <c r="N64" s="1270"/>
      <c r="AM64" s="1236"/>
      <c r="AN64" s="1236" t="s">
        <v>595</v>
      </c>
      <c r="AP64" s="1237"/>
      <c r="AQ64" s="1237"/>
      <c r="AR64" s="1237"/>
      <c r="AY64" s="1236"/>
      <c r="BA64" s="1237"/>
      <c r="BB64" s="1237"/>
      <c r="BC64" s="1237"/>
      <c r="BK64" s="1236"/>
      <c r="BM64" s="1237"/>
      <c r="BN64" s="1237"/>
      <c r="BO64" s="1237"/>
      <c r="BW64" s="1236"/>
      <c r="BY64" s="1237"/>
      <c r="BZ64" s="1237"/>
      <c r="CA64" s="1237"/>
      <c r="CI64" s="1236"/>
      <c r="CK64" s="1237"/>
      <c r="CL64" s="1237"/>
      <c r="CM64" s="1237"/>
      <c r="CU64" s="1236"/>
      <c r="CW64" s="1237"/>
      <c r="CX64" s="1237"/>
      <c r="CY64" s="1237"/>
    </row>
    <row r="65" spans="2:107" ht="13.5" customHeight="1" x14ac:dyDescent="0.15">
      <c r="B65" s="1229"/>
      <c r="AN65" s="1238" t="s">
        <v>603</v>
      </c>
      <c r="AO65" s="1271"/>
      <c r="AP65" s="1271"/>
      <c r="AQ65" s="1271"/>
      <c r="AR65" s="1271"/>
      <c r="AS65" s="1271"/>
      <c r="AT65" s="1271"/>
      <c r="AU65" s="1271"/>
      <c r="AV65" s="1271"/>
      <c r="AW65" s="1271"/>
      <c r="AX65" s="1271"/>
      <c r="AY65" s="1271"/>
      <c r="AZ65" s="1271"/>
      <c r="BA65" s="1271"/>
      <c r="BB65" s="1271"/>
      <c r="BC65" s="1271"/>
      <c r="BD65" s="1271"/>
      <c r="BE65" s="1271"/>
      <c r="BF65" s="1271"/>
      <c r="BG65" s="1271"/>
      <c r="BH65" s="1271"/>
      <c r="BI65" s="1271"/>
      <c r="BJ65" s="1271"/>
      <c r="BK65" s="1271"/>
      <c r="BL65" s="1271"/>
      <c r="BM65" s="1271"/>
      <c r="BN65" s="1271"/>
      <c r="BO65" s="1271"/>
      <c r="BP65" s="1271"/>
      <c r="BQ65" s="1271"/>
      <c r="BR65" s="1271"/>
      <c r="BS65" s="1271"/>
      <c r="BT65" s="1271"/>
      <c r="BU65" s="1271"/>
      <c r="BV65" s="1271"/>
      <c r="BW65" s="1271"/>
      <c r="BX65" s="1271"/>
      <c r="BY65" s="1271"/>
      <c r="BZ65" s="1271"/>
      <c r="CA65" s="1271"/>
      <c r="CB65" s="1271"/>
      <c r="CC65" s="1271"/>
      <c r="CD65" s="1271"/>
      <c r="CE65" s="1271"/>
      <c r="CF65" s="1271"/>
      <c r="CG65" s="1271"/>
      <c r="CH65" s="1271"/>
      <c r="CI65" s="1271"/>
      <c r="CJ65" s="1271"/>
      <c r="CK65" s="1271"/>
      <c r="CL65" s="1271"/>
      <c r="CM65" s="1271"/>
      <c r="CN65" s="1271"/>
      <c r="CO65" s="1271"/>
      <c r="CP65" s="1271"/>
      <c r="CQ65" s="1271"/>
      <c r="CR65" s="1271"/>
      <c r="CS65" s="1271"/>
      <c r="CT65" s="1271"/>
      <c r="CU65" s="1271"/>
      <c r="CV65" s="1271"/>
      <c r="CW65" s="1271"/>
      <c r="CX65" s="1271"/>
      <c r="CY65" s="1271"/>
      <c r="CZ65" s="1271"/>
      <c r="DA65" s="1271"/>
      <c r="DB65" s="1271"/>
      <c r="DC65" s="1272"/>
    </row>
    <row r="66" spans="2:107" x14ac:dyDescent="0.15">
      <c r="B66" s="1229"/>
      <c r="AN66" s="1273"/>
      <c r="AO66" s="1274"/>
      <c r="AP66" s="1274"/>
      <c r="AQ66" s="1274"/>
      <c r="AR66" s="1274"/>
      <c r="AS66" s="1274"/>
      <c r="AT66" s="1274"/>
      <c r="AU66" s="1274"/>
      <c r="AV66" s="1274"/>
      <c r="AW66" s="1274"/>
      <c r="AX66" s="1274"/>
      <c r="AY66" s="1274"/>
      <c r="AZ66" s="1274"/>
      <c r="BA66" s="1274"/>
      <c r="BB66" s="1274"/>
      <c r="BC66" s="1274"/>
      <c r="BD66" s="1274"/>
      <c r="BE66" s="1274"/>
      <c r="BF66" s="1274"/>
      <c r="BG66" s="1274"/>
      <c r="BH66" s="1274"/>
      <c r="BI66" s="1274"/>
      <c r="BJ66" s="1274"/>
      <c r="BK66" s="1274"/>
      <c r="BL66" s="1274"/>
      <c r="BM66" s="1274"/>
      <c r="BN66" s="1274"/>
      <c r="BO66" s="1274"/>
      <c r="BP66" s="1274"/>
      <c r="BQ66" s="1274"/>
      <c r="BR66" s="1274"/>
      <c r="BS66" s="1274"/>
      <c r="BT66" s="1274"/>
      <c r="BU66" s="1274"/>
      <c r="BV66" s="1274"/>
      <c r="BW66" s="1274"/>
      <c r="BX66" s="1274"/>
      <c r="BY66" s="1274"/>
      <c r="BZ66" s="1274"/>
      <c r="CA66" s="1274"/>
      <c r="CB66" s="1274"/>
      <c r="CC66" s="1274"/>
      <c r="CD66" s="1274"/>
      <c r="CE66" s="1274"/>
      <c r="CF66" s="1274"/>
      <c r="CG66" s="1274"/>
      <c r="CH66" s="1274"/>
      <c r="CI66" s="1274"/>
      <c r="CJ66" s="1274"/>
      <c r="CK66" s="1274"/>
      <c r="CL66" s="1274"/>
      <c r="CM66" s="1274"/>
      <c r="CN66" s="1274"/>
      <c r="CO66" s="1274"/>
      <c r="CP66" s="1274"/>
      <c r="CQ66" s="1274"/>
      <c r="CR66" s="1274"/>
      <c r="CS66" s="1274"/>
      <c r="CT66" s="1274"/>
      <c r="CU66" s="1274"/>
      <c r="CV66" s="1274"/>
      <c r="CW66" s="1274"/>
      <c r="CX66" s="1274"/>
      <c r="CY66" s="1274"/>
      <c r="CZ66" s="1274"/>
      <c r="DA66" s="1274"/>
      <c r="DB66" s="1274"/>
      <c r="DC66" s="1275"/>
    </row>
    <row r="67" spans="2:107" x14ac:dyDescent="0.15">
      <c r="B67" s="1229"/>
      <c r="AN67" s="1273"/>
      <c r="AO67" s="1274"/>
      <c r="AP67" s="1274"/>
      <c r="AQ67" s="1274"/>
      <c r="AR67" s="1274"/>
      <c r="AS67" s="1274"/>
      <c r="AT67" s="1274"/>
      <c r="AU67" s="1274"/>
      <c r="AV67" s="1274"/>
      <c r="AW67" s="1274"/>
      <c r="AX67" s="1274"/>
      <c r="AY67" s="1274"/>
      <c r="AZ67" s="1274"/>
      <c r="BA67" s="1274"/>
      <c r="BB67" s="1274"/>
      <c r="BC67" s="1274"/>
      <c r="BD67" s="1274"/>
      <c r="BE67" s="1274"/>
      <c r="BF67" s="1274"/>
      <c r="BG67" s="1274"/>
      <c r="BH67" s="1274"/>
      <c r="BI67" s="1274"/>
      <c r="BJ67" s="1274"/>
      <c r="BK67" s="1274"/>
      <c r="BL67" s="1274"/>
      <c r="BM67" s="1274"/>
      <c r="BN67" s="1274"/>
      <c r="BO67" s="1274"/>
      <c r="BP67" s="1274"/>
      <c r="BQ67" s="1274"/>
      <c r="BR67" s="1274"/>
      <c r="BS67" s="1274"/>
      <c r="BT67" s="1274"/>
      <c r="BU67" s="1274"/>
      <c r="BV67" s="1274"/>
      <c r="BW67" s="1274"/>
      <c r="BX67" s="1274"/>
      <c r="BY67" s="1274"/>
      <c r="BZ67" s="1274"/>
      <c r="CA67" s="1274"/>
      <c r="CB67" s="1274"/>
      <c r="CC67" s="1274"/>
      <c r="CD67" s="1274"/>
      <c r="CE67" s="1274"/>
      <c r="CF67" s="1274"/>
      <c r="CG67" s="1274"/>
      <c r="CH67" s="1274"/>
      <c r="CI67" s="1274"/>
      <c r="CJ67" s="1274"/>
      <c r="CK67" s="1274"/>
      <c r="CL67" s="1274"/>
      <c r="CM67" s="1274"/>
      <c r="CN67" s="1274"/>
      <c r="CO67" s="1274"/>
      <c r="CP67" s="1274"/>
      <c r="CQ67" s="1274"/>
      <c r="CR67" s="1274"/>
      <c r="CS67" s="1274"/>
      <c r="CT67" s="1274"/>
      <c r="CU67" s="1274"/>
      <c r="CV67" s="1274"/>
      <c r="CW67" s="1274"/>
      <c r="CX67" s="1274"/>
      <c r="CY67" s="1274"/>
      <c r="CZ67" s="1274"/>
      <c r="DA67" s="1274"/>
      <c r="DB67" s="1274"/>
      <c r="DC67" s="1275"/>
    </row>
    <row r="68" spans="2:107" x14ac:dyDescent="0.15">
      <c r="B68" s="1229"/>
      <c r="AN68" s="1273"/>
      <c r="AO68" s="1274"/>
      <c r="AP68" s="1274"/>
      <c r="AQ68" s="1274"/>
      <c r="AR68" s="1274"/>
      <c r="AS68" s="1274"/>
      <c r="AT68" s="1274"/>
      <c r="AU68" s="1274"/>
      <c r="AV68" s="1274"/>
      <c r="AW68" s="1274"/>
      <c r="AX68" s="1274"/>
      <c r="AY68" s="1274"/>
      <c r="AZ68" s="1274"/>
      <c r="BA68" s="1274"/>
      <c r="BB68" s="1274"/>
      <c r="BC68" s="1274"/>
      <c r="BD68" s="1274"/>
      <c r="BE68" s="1274"/>
      <c r="BF68" s="1274"/>
      <c r="BG68" s="1274"/>
      <c r="BH68" s="1274"/>
      <c r="BI68" s="1274"/>
      <c r="BJ68" s="1274"/>
      <c r="BK68" s="1274"/>
      <c r="BL68" s="1274"/>
      <c r="BM68" s="1274"/>
      <c r="BN68" s="1274"/>
      <c r="BO68" s="1274"/>
      <c r="BP68" s="1274"/>
      <c r="BQ68" s="1274"/>
      <c r="BR68" s="1274"/>
      <c r="BS68" s="1274"/>
      <c r="BT68" s="1274"/>
      <c r="BU68" s="1274"/>
      <c r="BV68" s="1274"/>
      <c r="BW68" s="1274"/>
      <c r="BX68" s="1274"/>
      <c r="BY68" s="1274"/>
      <c r="BZ68" s="1274"/>
      <c r="CA68" s="1274"/>
      <c r="CB68" s="1274"/>
      <c r="CC68" s="1274"/>
      <c r="CD68" s="1274"/>
      <c r="CE68" s="1274"/>
      <c r="CF68" s="1274"/>
      <c r="CG68" s="1274"/>
      <c r="CH68" s="1274"/>
      <c r="CI68" s="1274"/>
      <c r="CJ68" s="1274"/>
      <c r="CK68" s="1274"/>
      <c r="CL68" s="1274"/>
      <c r="CM68" s="1274"/>
      <c r="CN68" s="1274"/>
      <c r="CO68" s="1274"/>
      <c r="CP68" s="1274"/>
      <c r="CQ68" s="1274"/>
      <c r="CR68" s="1274"/>
      <c r="CS68" s="1274"/>
      <c r="CT68" s="1274"/>
      <c r="CU68" s="1274"/>
      <c r="CV68" s="1274"/>
      <c r="CW68" s="1274"/>
      <c r="CX68" s="1274"/>
      <c r="CY68" s="1274"/>
      <c r="CZ68" s="1274"/>
      <c r="DA68" s="1274"/>
      <c r="DB68" s="1274"/>
      <c r="DC68" s="1275"/>
    </row>
    <row r="69" spans="2:107" x14ac:dyDescent="0.15">
      <c r="B69" s="1229"/>
      <c r="AN69" s="1276"/>
      <c r="AO69" s="1277"/>
      <c r="AP69" s="1277"/>
      <c r="AQ69" s="1277"/>
      <c r="AR69" s="1277"/>
      <c r="AS69" s="1277"/>
      <c r="AT69" s="1277"/>
      <c r="AU69" s="1277"/>
      <c r="AV69" s="1277"/>
      <c r="AW69" s="1277"/>
      <c r="AX69" s="1277"/>
      <c r="AY69" s="1277"/>
      <c r="AZ69" s="1277"/>
      <c r="BA69" s="1277"/>
      <c r="BB69" s="1277"/>
      <c r="BC69" s="1277"/>
      <c r="BD69" s="1277"/>
      <c r="BE69" s="1277"/>
      <c r="BF69" s="1277"/>
      <c r="BG69" s="1277"/>
      <c r="BH69" s="1277"/>
      <c r="BI69" s="1277"/>
      <c r="BJ69" s="1277"/>
      <c r="BK69" s="1277"/>
      <c r="BL69" s="1277"/>
      <c r="BM69" s="1277"/>
      <c r="BN69" s="1277"/>
      <c r="BO69" s="1277"/>
      <c r="BP69" s="1277"/>
      <c r="BQ69" s="1277"/>
      <c r="BR69" s="1277"/>
      <c r="BS69" s="1277"/>
      <c r="BT69" s="1277"/>
      <c r="BU69" s="1277"/>
      <c r="BV69" s="1277"/>
      <c r="BW69" s="1277"/>
      <c r="BX69" s="1277"/>
      <c r="BY69" s="1277"/>
      <c r="BZ69" s="1277"/>
      <c r="CA69" s="1277"/>
      <c r="CB69" s="1277"/>
      <c r="CC69" s="1277"/>
      <c r="CD69" s="1277"/>
      <c r="CE69" s="1277"/>
      <c r="CF69" s="1277"/>
      <c r="CG69" s="1277"/>
      <c r="CH69" s="1277"/>
      <c r="CI69" s="1277"/>
      <c r="CJ69" s="1277"/>
      <c r="CK69" s="1277"/>
      <c r="CL69" s="1277"/>
      <c r="CM69" s="1277"/>
      <c r="CN69" s="1277"/>
      <c r="CO69" s="1277"/>
      <c r="CP69" s="1277"/>
      <c r="CQ69" s="1277"/>
      <c r="CR69" s="1277"/>
      <c r="CS69" s="1277"/>
      <c r="CT69" s="1277"/>
      <c r="CU69" s="1277"/>
      <c r="CV69" s="1277"/>
      <c r="CW69" s="1277"/>
      <c r="CX69" s="1277"/>
      <c r="CY69" s="1277"/>
      <c r="CZ69" s="1277"/>
      <c r="DA69" s="1277"/>
      <c r="DB69" s="1277"/>
      <c r="DC69" s="1278"/>
    </row>
    <row r="70" spans="2:107" x14ac:dyDescent="0.15">
      <c r="B70" s="1229"/>
      <c r="H70" s="1279"/>
      <c r="I70" s="1279"/>
      <c r="J70" s="1280"/>
      <c r="K70" s="1280"/>
      <c r="L70" s="1281"/>
      <c r="M70" s="1280"/>
      <c r="N70" s="1281"/>
      <c r="AN70" s="1247"/>
      <c r="AO70" s="1247"/>
      <c r="AP70" s="1247"/>
      <c r="AZ70" s="1247"/>
      <c r="BA70" s="1247"/>
      <c r="BB70" s="1247"/>
      <c r="BL70" s="1247"/>
      <c r="BM70" s="1247"/>
      <c r="BN70" s="1247"/>
      <c r="BX70" s="1247"/>
      <c r="BY70" s="1247"/>
      <c r="BZ70" s="1247"/>
      <c r="CJ70" s="1247"/>
      <c r="CK70" s="1247"/>
      <c r="CL70" s="1247"/>
      <c r="CV70" s="1247"/>
      <c r="CW70" s="1247"/>
      <c r="CX70" s="1247"/>
    </row>
    <row r="71" spans="2:107" x14ac:dyDescent="0.15">
      <c r="B71" s="1229"/>
      <c r="G71" s="1282"/>
      <c r="I71" s="1283"/>
      <c r="J71" s="1280"/>
      <c r="K71" s="1280"/>
      <c r="L71" s="1281"/>
      <c r="M71" s="1280"/>
      <c r="N71" s="1281"/>
      <c r="AM71" s="1282"/>
      <c r="AN71" s="1223" t="s">
        <v>597</v>
      </c>
    </row>
    <row r="72" spans="2:107" x14ac:dyDescent="0.15">
      <c r="B72" s="1229"/>
      <c r="G72" s="1248"/>
      <c r="H72" s="1248"/>
      <c r="I72" s="1248"/>
      <c r="J72" s="1248"/>
      <c r="K72" s="1249"/>
      <c r="L72" s="1249"/>
      <c r="M72" s="1250"/>
      <c r="N72" s="1250"/>
      <c r="AN72" s="1251"/>
      <c r="AO72" s="1252"/>
      <c r="AP72" s="1252"/>
      <c r="AQ72" s="1252"/>
      <c r="AR72" s="1252"/>
      <c r="AS72" s="1252"/>
      <c r="AT72" s="1252"/>
      <c r="AU72" s="1252"/>
      <c r="AV72" s="1252"/>
      <c r="AW72" s="1252"/>
      <c r="AX72" s="1252"/>
      <c r="AY72" s="1252"/>
      <c r="AZ72" s="1252"/>
      <c r="BA72" s="1252"/>
      <c r="BB72" s="1252"/>
      <c r="BC72" s="1252"/>
      <c r="BD72" s="1252"/>
      <c r="BE72" s="1252"/>
      <c r="BF72" s="1252"/>
      <c r="BG72" s="1252"/>
      <c r="BH72" s="1252"/>
      <c r="BI72" s="1252"/>
      <c r="BJ72" s="1252"/>
      <c r="BK72" s="1252"/>
      <c r="BL72" s="1252"/>
      <c r="BM72" s="1252"/>
      <c r="BN72" s="1252"/>
      <c r="BO72" s="1253"/>
      <c r="BP72" s="1254" t="s">
        <v>529</v>
      </c>
      <c r="BQ72" s="1254"/>
      <c r="BR72" s="1254"/>
      <c r="BS72" s="1254"/>
      <c r="BT72" s="1254"/>
      <c r="BU72" s="1254"/>
      <c r="BV72" s="1254"/>
      <c r="BW72" s="1254"/>
      <c r="BX72" s="1254" t="s">
        <v>530</v>
      </c>
      <c r="BY72" s="1254"/>
      <c r="BZ72" s="1254"/>
      <c r="CA72" s="1254"/>
      <c r="CB72" s="1254"/>
      <c r="CC72" s="1254"/>
      <c r="CD72" s="1254"/>
      <c r="CE72" s="1254"/>
      <c r="CF72" s="1254" t="s">
        <v>531</v>
      </c>
      <c r="CG72" s="1254"/>
      <c r="CH72" s="1254"/>
      <c r="CI72" s="1254"/>
      <c r="CJ72" s="1254"/>
      <c r="CK72" s="1254"/>
      <c r="CL72" s="1254"/>
      <c r="CM72" s="1254"/>
      <c r="CN72" s="1254" t="s">
        <v>532</v>
      </c>
      <c r="CO72" s="1254"/>
      <c r="CP72" s="1254"/>
      <c r="CQ72" s="1254"/>
      <c r="CR72" s="1254"/>
      <c r="CS72" s="1254"/>
      <c r="CT72" s="1254"/>
      <c r="CU72" s="1254"/>
      <c r="CV72" s="1254" t="s">
        <v>533</v>
      </c>
      <c r="CW72" s="1254"/>
      <c r="CX72" s="1254"/>
      <c r="CY72" s="1254"/>
      <c r="CZ72" s="1254"/>
      <c r="DA72" s="1254"/>
      <c r="DB72" s="1254"/>
      <c r="DC72" s="1254"/>
    </row>
    <row r="73" spans="2:107" x14ac:dyDescent="0.15">
      <c r="B73" s="1229"/>
      <c r="G73" s="1255"/>
      <c r="H73" s="1255"/>
      <c r="I73" s="1255"/>
      <c r="J73" s="1255"/>
      <c r="K73" s="1284"/>
      <c r="L73" s="1284"/>
      <c r="M73" s="1284"/>
      <c r="N73" s="1284"/>
      <c r="AM73" s="1247"/>
      <c r="AN73" s="1258" t="s">
        <v>598</v>
      </c>
      <c r="AO73" s="1258"/>
      <c r="AP73" s="1258"/>
      <c r="AQ73" s="1258"/>
      <c r="AR73" s="1258"/>
      <c r="AS73" s="1258"/>
      <c r="AT73" s="1258"/>
      <c r="AU73" s="1258"/>
      <c r="AV73" s="1258"/>
      <c r="AW73" s="1258"/>
      <c r="AX73" s="1258"/>
      <c r="AY73" s="1258"/>
      <c r="AZ73" s="1258"/>
      <c r="BA73" s="1258"/>
      <c r="BB73" s="1258" t="s">
        <v>599</v>
      </c>
      <c r="BC73" s="1258"/>
      <c r="BD73" s="1258"/>
      <c r="BE73" s="1258"/>
      <c r="BF73" s="1258"/>
      <c r="BG73" s="1258"/>
      <c r="BH73" s="1258"/>
      <c r="BI73" s="1258"/>
      <c r="BJ73" s="1258"/>
      <c r="BK73" s="1258"/>
      <c r="BL73" s="1258"/>
      <c r="BM73" s="1258"/>
      <c r="BN73" s="1258"/>
      <c r="BO73" s="1258"/>
      <c r="BP73" s="1259"/>
      <c r="BQ73" s="1259"/>
      <c r="BR73" s="1259"/>
      <c r="BS73" s="1259"/>
      <c r="BT73" s="1259"/>
      <c r="BU73" s="1259"/>
      <c r="BV73" s="1259"/>
      <c r="BW73" s="1259"/>
      <c r="BX73" s="1259"/>
      <c r="BY73" s="1259"/>
      <c r="BZ73" s="1259"/>
      <c r="CA73" s="1259"/>
      <c r="CB73" s="1259"/>
      <c r="CC73" s="1259"/>
      <c r="CD73" s="1259"/>
      <c r="CE73" s="1259"/>
      <c r="CF73" s="1259"/>
      <c r="CG73" s="1259"/>
      <c r="CH73" s="1259"/>
      <c r="CI73" s="1259"/>
      <c r="CJ73" s="1259"/>
      <c r="CK73" s="1259"/>
      <c r="CL73" s="1259"/>
      <c r="CM73" s="1259"/>
      <c r="CN73" s="1259"/>
      <c r="CO73" s="1259"/>
      <c r="CP73" s="1259"/>
      <c r="CQ73" s="1259"/>
      <c r="CR73" s="1259"/>
      <c r="CS73" s="1259"/>
      <c r="CT73" s="1259"/>
      <c r="CU73" s="1259"/>
      <c r="CV73" s="1259"/>
      <c r="CW73" s="1259"/>
      <c r="CX73" s="1259"/>
      <c r="CY73" s="1259"/>
      <c r="CZ73" s="1259"/>
      <c r="DA73" s="1259"/>
      <c r="DB73" s="1259"/>
      <c r="DC73" s="1259"/>
    </row>
    <row r="74" spans="2:107" x14ac:dyDescent="0.15">
      <c r="B74" s="1229"/>
      <c r="G74" s="1255"/>
      <c r="H74" s="1255"/>
      <c r="I74" s="1255"/>
      <c r="J74" s="1255"/>
      <c r="K74" s="1284"/>
      <c r="L74" s="1284"/>
      <c r="M74" s="1284"/>
      <c r="N74" s="1284"/>
      <c r="AM74" s="1247"/>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9"/>
      <c r="BQ74" s="1259"/>
      <c r="BR74" s="1259"/>
      <c r="BS74" s="1259"/>
      <c r="BT74" s="1259"/>
      <c r="BU74" s="1259"/>
      <c r="BV74" s="1259"/>
      <c r="BW74" s="1259"/>
      <c r="BX74" s="1259"/>
      <c r="BY74" s="1259"/>
      <c r="BZ74" s="1259"/>
      <c r="CA74" s="1259"/>
      <c r="CB74" s="1259"/>
      <c r="CC74" s="1259"/>
      <c r="CD74" s="1259"/>
      <c r="CE74" s="1259"/>
      <c r="CF74" s="1259"/>
      <c r="CG74" s="1259"/>
      <c r="CH74" s="1259"/>
      <c r="CI74" s="1259"/>
      <c r="CJ74" s="1259"/>
      <c r="CK74" s="1259"/>
      <c r="CL74" s="1259"/>
      <c r="CM74" s="1259"/>
      <c r="CN74" s="1259"/>
      <c r="CO74" s="1259"/>
      <c r="CP74" s="1259"/>
      <c r="CQ74" s="1259"/>
      <c r="CR74" s="1259"/>
      <c r="CS74" s="1259"/>
      <c r="CT74" s="1259"/>
      <c r="CU74" s="1259"/>
      <c r="CV74" s="1259"/>
      <c r="CW74" s="1259"/>
      <c r="CX74" s="1259"/>
      <c r="CY74" s="1259"/>
      <c r="CZ74" s="1259"/>
      <c r="DA74" s="1259"/>
      <c r="DB74" s="1259"/>
      <c r="DC74" s="1259"/>
    </row>
    <row r="75" spans="2:107" x14ac:dyDescent="0.15">
      <c r="B75" s="1229"/>
      <c r="G75" s="1255"/>
      <c r="H75" s="1255"/>
      <c r="I75" s="1248"/>
      <c r="J75" s="1248"/>
      <c r="K75" s="1257"/>
      <c r="L75" s="1257"/>
      <c r="M75" s="1257"/>
      <c r="N75" s="1257"/>
      <c r="AM75" s="1247"/>
      <c r="AN75" s="1258"/>
      <c r="AO75" s="1258"/>
      <c r="AP75" s="1258"/>
      <c r="AQ75" s="1258"/>
      <c r="AR75" s="1258"/>
      <c r="AS75" s="1258"/>
      <c r="AT75" s="1258"/>
      <c r="AU75" s="1258"/>
      <c r="AV75" s="1258"/>
      <c r="AW75" s="1258"/>
      <c r="AX75" s="1258"/>
      <c r="AY75" s="1258"/>
      <c r="AZ75" s="1258"/>
      <c r="BA75" s="1258"/>
      <c r="BB75" s="1258" t="s">
        <v>604</v>
      </c>
      <c r="BC75" s="1258"/>
      <c r="BD75" s="1258"/>
      <c r="BE75" s="1258"/>
      <c r="BF75" s="1258"/>
      <c r="BG75" s="1258"/>
      <c r="BH75" s="1258"/>
      <c r="BI75" s="1258"/>
      <c r="BJ75" s="1258"/>
      <c r="BK75" s="1258"/>
      <c r="BL75" s="1258"/>
      <c r="BM75" s="1258"/>
      <c r="BN75" s="1258"/>
      <c r="BO75" s="1258"/>
      <c r="BP75" s="1259">
        <v>-3</v>
      </c>
      <c r="BQ75" s="1259"/>
      <c r="BR75" s="1259"/>
      <c r="BS75" s="1259"/>
      <c r="BT75" s="1259"/>
      <c r="BU75" s="1259"/>
      <c r="BV75" s="1259"/>
      <c r="BW75" s="1259"/>
      <c r="BX75" s="1259">
        <v>-3.7</v>
      </c>
      <c r="BY75" s="1259"/>
      <c r="BZ75" s="1259"/>
      <c r="CA75" s="1259"/>
      <c r="CB75" s="1259"/>
      <c r="CC75" s="1259"/>
      <c r="CD75" s="1259"/>
      <c r="CE75" s="1259"/>
      <c r="CF75" s="1259">
        <v>-4</v>
      </c>
      <c r="CG75" s="1259"/>
      <c r="CH75" s="1259"/>
      <c r="CI75" s="1259"/>
      <c r="CJ75" s="1259"/>
      <c r="CK75" s="1259"/>
      <c r="CL75" s="1259"/>
      <c r="CM75" s="1259"/>
      <c r="CN75" s="1259">
        <v>-3.6</v>
      </c>
      <c r="CO75" s="1259"/>
      <c r="CP75" s="1259"/>
      <c r="CQ75" s="1259"/>
      <c r="CR75" s="1259"/>
      <c r="CS75" s="1259"/>
      <c r="CT75" s="1259"/>
      <c r="CU75" s="1259"/>
      <c r="CV75" s="1259">
        <v>-3.1</v>
      </c>
      <c r="CW75" s="1259"/>
      <c r="CX75" s="1259"/>
      <c r="CY75" s="1259"/>
      <c r="CZ75" s="1259"/>
      <c r="DA75" s="1259"/>
      <c r="DB75" s="1259"/>
      <c r="DC75" s="1259"/>
    </row>
    <row r="76" spans="2:107" x14ac:dyDescent="0.15">
      <c r="B76" s="1229"/>
      <c r="G76" s="1255"/>
      <c r="H76" s="1255"/>
      <c r="I76" s="1248"/>
      <c r="J76" s="1248"/>
      <c r="K76" s="1257"/>
      <c r="L76" s="1257"/>
      <c r="M76" s="1257"/>
      <c r="N76" s="1257"/>
      <c r="AM76" s="1247"/>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9"/>
      <c r="BQ76" s="1259"/>
      <c r="BR76" s="1259"/>
      <c r="BS76" s="1259"/>
      <c r="BT76" s="1259"/>
      <c r="BU76" s="1259"/>
      <c r="BV76" s="1259"/>
      <c r="BW76" s="1259"/>
      <c r="BX76" s="1259"/>
      <c r="BY76" s="1259"/>
      <c r="BZ76" s="1259"/>
      <c r="CA76" s="1259"/>
      <c r="CB76" s="1259"/>
      <c r="CC76" s="1259"/>
      <c r="CD76" s="1259"/>
      <c r="CE76" s="1259"/>
      <c r="CF76" s="1259"/>
      <c r="CG76" s="1259"/>
      <c r="CH76" s="1259"/>
      <c r="CI76" s="1259"/>
      <c r="CJ76" s="1259"/>
      <c r="CK76" s="1259"/>
      <c r="CL76" s="1259"/>
      <c r="CM76" s="1259"/>
      <c r="CN76" s="1259"/>
      <c r="CO76" s="1259"/>
      <c r="CP76" s="1259"/>
      <c r="CQ76" s="1259"/>
      <c r="CR76" s="1259"/>
      <c r="CS76" s="1259"/>
      <c r="CT76" s="1259"/>
      <c r="CU76" s="1259"/>
      <c r="CV76" s="1259"/>
      <c r="CW76" s="1259"/>
      <c r="CX76" s="1259"/>
      <c r="CY76" s="1259"/>
      <c r="CZ76" s="1259"/>
      <c r="DA76" s="1259"/>
      <c r="DB76" s="1259"/>
      <c r="DC76" s="1259"/>
    </row>
    <row r="77" spans="2:107" x14ac:dyDescent="0.15">
      <c r="B77" s="1229"/>
      <c r="G77" s="1248"/>
      <c r="H77" s="1248"/>
      <c r="I77" s="1248"/>
      <c r="J77" s="1248"/>
      <c r="K77" s="1284"/>
      <c r="L77" s="1284"/>
      <c r="M77" s="1284"/>
      <c r="N77" s="1284"/>
      <c r="AN77" s="1254" t="s">
        <v>601</v>
      </c>
      <c r="AO77" s="1254"/>
      <c r="AP77" s="1254"/>
      <c r="AQ77" s="1254"/>
      <c r="AR77" s="1254"/>
      <c r="AS77" s="1254"/>
      <c r="AT77" s="1254"/>
      <c r="AU77" s="1254"/>
      <c r="AV77" s="1254"/>
      <c r="AW77" s="1254"/>
      <c r="AX77" s="1254"/>
      <c r="AY77" s="1254"/>
      <c r="AZ77" s="1254"/>
      <c r="BA77" s="1254"/>
      <c r="BB77" s="1258" t="s">
        <v>599</v>
      </c>
      <c r="BC77" s="1258"/>
      <c r="BD77" s="1258"/>
      <c r="BE77" s="1258"/>
      <c r="BF77" s="1258"/>
      <c r="BG77" s="1258"/>
      <c r="BH77" s="1258"/>
      <c r="BI77" s="1258"/>
      <c r="BJ77" s="1258"/>
      <c r="BK77" s="1258"/>
      <c r="BL77" s="1258"/>
      <c r="BM77" s="1258"/>
      <c r="BN77" s="1258"/>
      <c r="BO77" s="1258"/>
      <c r="BP77" s="1259">
        <v>5.4</v>
      </c>
      <c r="BQ77" s="1259"/>
      <c r="BR77" s="1259"/>
      <c r="BS77" s="1259"/>
      <c r="BT77" s="1259"/>
      <c r="BU77" s="1259"/>
      <c r="BV77" s="1259"/>
      <c r="BW77" s="1259"/>
      <c r="BX77" s="1259">
        <v>3.9</v>
      </c>
      <c r="BY77" s="1259"/>
      <c r="BZ77" s="1259"/>
      <c r="CA77" s="1259"/>
      <c r="CB77" s="1259"/>
      <c r="CC77" s="1259"/>
      <c r="CD77" s="1259"/>
      <c r="CE77" s="1259"/>
      <c r="CF77" s="1259">
        <v>0</v>
      </c>
      <c r="CG77" s="1259"/>
      <c r="CH77" s="1259"/>
      <c r="CI77" s="1259"/>
      <c r="CJ77" s="1259"/>
      <c r="CK77" s="1259"/>
      <c r="CL77" s="1259"/>
      <c r="CM77" s="1259"/>
      <c r="CN77" s="1259">
        <v>0</v>
      </c>
      <c r="CO77" s="1259"/>
      <c r="CP77" s="1259"/>
      <c r="CQ77" s="1259"/>
      <c r="CR77" s="1259"/>
      <c r="CS77" s="1259"/>
      <c r="CT77" s="1259"/>
      <c r="CU77" s="1259"/>
      <c r="CV77" s="1259">
        <v>0</v>
      </c>
      <c r="CW77" s="1259"/>
      <c r="CX77" s="1259"/>
      <c r="CY77" s="1259"/>
      <c r="CZ77" s="1259"/>
      <c r="DA77" s="1259"/>
      <c r="DB77" s="1259"/>
      <c r="DC77" s="1259"/>
    </row>
    <row r="78" spans="2:107" x14ac:dyDescent="0.15">
      <c r="B78" s="1229"/>
      <c r="G78" s="1248"/>
      <c r="H78" s="1248"/>
      <c r="I78" s="1248"/>
      <c r="J78" s="1248"/>
      <c r="K78" s="1284"/>
      <c r="L78" s="1284"/>
      <c r="M78" s="1284"/>
      <c r="N78" s="1284"/>
      <c r="AN78" s="1254"/>
      <c r="AO78" s="1254"/>
      <c r="AP78" s="1254"/>
      <c r="AQ78" s="1254"/>
      <c r="AR78" s="1254"/>
      <c r="AS78" s="1254"/>
      <c r="AT78" s="1254"/>
      <c r="AU78" s="1254"/>
      <c r="AV78" s="1254"/>
      <c r="AW78" s="1254"/>
      <c r="AX78" s="1254"/>
      <c r="AY78" s="1254"/>
      <c r="AZ78" s="1254"/>
      <c r="BA78" s="1254"/>
      <c r="BB78" s="1258"/>
      <c r="BC78" s="1258"/>
      <c r="BD78" s="1258"/>
      <c r="BE78" s="1258"/>
      <c r="BF78" s="1258"/>
      <c r="BG78" s="1258"/>
      <c r="BH78" s="1258"/>
      <c r="BI78" s="1258"/>
      <c r="BJ78" s="1258"/>
      <c r="BK78" s="1258"/>
      <c r="BL78" s="1258"/>
      <c r="BM78" s="1258"/>
      <c r="BN78" s="1258"/>
      <c r="BO78" s="1258"/>
      <c r="BP78" s="1259"/>
      <c r="BQ78" s="1259"/>
      <c r="BR78" s="1259"/>
      <c r="BS78" s="1259"/>
      <c r="BT78" s="1259"/>
      <c r="BU78" s="1259"/>
      <c r="BV78" s="1259"/>
      <c r="BW78" s="1259"/>
      <c r="BX78" s="1259"/>
      <c r="BY78" s="1259"/>
      <c r="BZ78" s="1259"/>
      <c r="CA78" s="1259"/>
      <c r="CB78" s="1259"/>
      <c r="CC78" s="1259"/>
      <c r="CD78" s="1259"/>
      <c r="CE78" s="1259"/>
      <c r="CF78" s="1259"/>
      <c r="CG78" s="1259"/>
      <c r="CH78" s="1259"/>
      <c r="CI78" s="1259"/>
      <c r="CJ78" s="1259"/>
      <c r="CK78" s="1259"/>
      <c r="CL78" s="1259"/>
      <c r="CM78" s="1259"/>
      <c r="CN78" s="1259"/>
      <c r="CO78" s="1259"/>
      <c r="CP78" s="1259"/>
      <c r="CQ78" s="1259"/>
      <c r="CR78" s="1259"/>
      <c r="CS78" s="1259"/>
      <c r="CT78" s="1259"/>
      <c r="CU78" s="1259"/>
      <c r="CV78" s="1259"/>
      <c r="CW78" s="1259"/>
      <c r="CX78" s="1259"/>
      <c r="CY78" s="1259"/>
      <c r="CZ78" s="1259"/>
      <c r="DA78" s="1259"/>
      <c r="DB78" s="1259"/>
      <c r="DC78" s="1259"/>
    </row>
    <row r="79" spans="2:107" x14ac:dyDescent="0.15">
      <c r="B79" s="1229"/>
      <c r="G79" s="1248"/>
      <c r="H79" s="1248"/>
      <c r="I79" s="1261"/>
      <c r="J79" s="1261"/>
      <c r="K79" s="1285"/>
      <c r="L79" s="1285"/>
      <c r="M79" s="1285"/>
      <c r="N79" s="1285"/>
      <c r="AN79" s="1254"/>
      <c r="AO79" s="1254"/>
      <c r="AP79" s="1254"/>
      <c r="AQ79" s="1254"/>
      <c r="AR79" s="1254"/>
      <c r="AS79" s="1254"/>
      <c r="AT79" s="1254"/>
      <c r="AU79" s="1254"/>
      <c r="AV79" s="1254"/>
      <c r="AW79" s="1254"/>
      <c r="AX79" s="1254"/>
      <c r="AY79" s="1254"/>
      <c r="AZ79" s="1254"/>
      <c r="BA79" s="1254"/>
      <c r="BB79" s="1258" t="s">
        <v>604</v>
      </c>
      <c r="BC79" s="1258"/>
      <c r="BD79" s="1258"/>
      <c r="BE79" s="1258"/>
      <c r="BF79" s="1258"/>
      <c r="BG79" s="1258"/>
      <c r="BH79" s="1258"/>
      <c r="BI79" s="1258"/>
      <c r="BJ79" s="1258"/>
      <c r="BK79" s="1258"/>
      <c r="BL79" s="1258"/>
      <c r="BM79" s="1258"/>
      <c r="BN79" s="1258"/>
      <c r="BO79" s="1258"/>
      <c r="BP79" s="1259">
        <v>4.2</v>
      </c>
      <c r="BQ79" s="1259"/>
      <c r="BR79" s="1259"/>
      <c r="BS79" s="1259"/>
      <c r="BT79" s="1259"/>
      <c r="BU79" s="1259"/>
      <c r="BV79" s="1259"/>
      <c r="BW79" s="1259"/>
      <c r="BX79" s="1259">
        <v>4.2</v>
      </c>
      <c r="BY79" s="1259"/>
      <c r="BZ79" s="1259"/>
      <c r="CA79" s="1259"/>
      <c r="CB79" s="1259"/>
      <c r="CC79" s="1259"/>
      <c r="CD79" s="1259"/>
      <c r="CE79" s="1259"/>
      <c r="CF79" s="1259">
        <v>4.5</v>
      </c>
      <c r="CG79" s="1259"/>
      <c r="CH79" s="1259"/>
      <c r="CI79" s="1259"/>
      <c r="CJ79" s="1259"/>
      <c r="CK79" s="1259"/>
      <c r="CL79" s="1259"/>
      <c r="CM79" s="1259"/>
      <c r="CN79" s="1259">
        <v>4.5999999999999996</v>
      </c>
      <c r="CO79" s="1259"/>
      <c r="CP79" s="1259"/>
      <c r="CQ79" s="1259"/>
      <c r="CR79" s="1259"/>
      <c r="CS79" s="1259"/>
      <c r="CT79" s="1259"/>
      <c r="CU79" s="1259"/>
      <c r="CV79" s="1259">
        <v>4.7</v>
      </c>
      <c r="CW79" s="1259"/>
      <c r="CX79" s="1259"/>
      <c r="CY79" s="1259"/>
      <c r="CZ79" s="1259"/>
      <c r="DA79" s="1259"/>
      <c r="DB79" s="1259"/>
      <c r="DC79" s="1259"/>
    </row>
    <row r="80" spans="2:107" x14ac:dyDescent="0.15">
      <c r="B80" s="1229"/>
      <c r="G80" s="1248"/>
      <c r="H80" s="1248"/>
      <c r="I80" s="1261"/>
      <c r="J80" s="1261"/>
      <c r="K80" s="1285"/>
      <c r="L80" s="1285"/>
      <c r="M80" s="1285"/>
      <c r="N80" s="1285"/>
      <c r="AN80" s="1254"/>
      <c r="AO80" s="1254"/>
      <c r="AP80" s="1254"/>
      <c r="AQ80" s="1254"/>
      <c r="AR80" s="1254"/>
      <c r="AS80" s="1254"/>
      <c r="AT80" s="1254"/>
      <c r="AU80" s="1254"/>
      <c r="AV80" s="1254"/>
      <c r="AW80" s="1254"/>
      <c r="AX80" s="1254"/>
      <c r="AY80" s="1254"/>
      <c r="AZ80" s="1254"/>
      <c r="BA80" s="1254"/>
      <c r="BB80" s="1258"/>
      <c r="BC80" s="1258"/>
      <c r="BD80" s="1258"/>
      <c r="BE80" s="1258"/>
      <c r="BF80" s="1258"/>
      <c r="BG80" s="1258"/>
      <c r="BH80" s="1258"/>
      <c r="BI80" s="1258"/>
      <c r="BJ80" s="1258"/>
      <c r="BK80" s="1258"/>
      <c r="BL80" s="1258"/>
      <c r="BM80" s="1258"/>
      <c r="BN80" s="1258"/>
      <c r="BO80" s="1258"/>
      <c r="BP80" s="1259"/>
      <c r="BQ80" s="1259"/>
      <c r="BR80" s="1259"/>
      <c r="BS80" s="1259"/>
      <c r="BT80" s="1259"/>
      <c r="BU80" s="1259"/>
      <c r="BV80" s="1259"/>
      <c r="BW80" s="1259"/>
      <c r="BX80" s="1259"/>
      <c r="BY80" s="1259"/>
      <c r="BZ80" s="1259"/>
      <c r="CA80" s="1259"/>
      <c r="CB80" s="1259"/>
      <c r="CC80" s="1259"/>
      <c r="CD80" s="1259"/>
      <c r="CE80" s="1259"/>
      <c r="CF80" s="1259"/>
      <c r="CG80" s="1259"/>
      <c r="CH80" s="1259"/>
      <c r="CI80" s="1259"/>
      <c r="CJ80" s="1259"/>
      <c r="CK80" s="1259"/>
      <c r="CL80" s="1259"/>
      <c r="CM80" s="1259"/>
      <c r="CN80" s="1259"/>
      <c r="CO80" s="1259"/>
      <c r="CP80" s="1259"/>
      <c r="CQ80" s="1259"/>
      <c r="CR80" s="1259"/>
      <c r="CS80" s="1259"/>
      <c r="CT80" s="1259"/>
      <c r="CU80" s="1259"/>
      <c r="CV80" s="1259"/>
      <c r="CW80" s="1259"/>
      <c r="CX80" s="1259"/>
      <c r="CY80" s="1259"/>
      <c r="CZ80" s="1259"/>
      <c r="DA80" s="1259"/>
      <c r="DB80" s="1259"/>
      <c r="DC80" s="1259"/>
    </row>
    <row r="81" spans="2:109" x14ac:dyDescent="0.15">
      <c r="B81" s="1229"/>
    </row>
    <row r="82" spans="2:109" ht="17.25" x14ac:dyDescent="0.15">
      <c r="B82" s="1229"/>
      <c r="K82" s="1286"/>
      <c r="L82" s="1286"/>
      <c r="M82" s="1286"/>
      <c r="N82" s="1286"/>
      <c r="AQ82" s="1286"/>
      <c r="AR82" s="1286"/>
      <c r="AS82" s="1286"/>
      <c r="AT82" s="1286"/>
      <c r="BC82" s="1286"/>
      <c r="BD82" s="1286"/>
      <c r="BE82" s="1286"/>
      <c r="BF82" s="1286"/>
      <c r="BO82" s="1286"/>
      <c r="BP82" s="1286"/>
      <c r="BQ82" s="1286"/>
      <c r="BR82" s="1286"/>
      <c r="CA82" s="1286"/>
      <c r="CB82" s="1286"/>
      <c r="CC82" s="1286"/>
      <c r="CD82" s="1286"/>
      <c r="CM82" s="1286"/>
      <c r="CN82" s="1286"/>
      <c r="CO82" s="1286"/>
      <c r="CP82" s="1286"/>
      <c r="CY82" s="1286"/>
      <c r="CZ82" s="1286"/>
      <c r="DA82" s="1286"/>
      <c r="DB82" s="1286"/>
      <c r="DC82" s="1286"/>
    </row>
    <row r="83" spans="2:109" x14ac:dyDescent="0.15">
      <c r="B83" s="1231"/>
      <c r="C83" s="1232"/>
      <c r="D83" s="1232"/>
      <c r="E83" s="1232"/>
      <c r="F83" s="1232"/>
      <c r="G83" s="1232"/>
      <c r="H83" s="1232"/>
      <c r="I83" s="1232"/>
      <c r="J83" s="1232"/>
      <c r="K83" s="1232"/>
      <c r="L83" s="1232"/>
      <c r="M83" s="1232"/>
      <c r="N83" s="1232"/>
      <c r="O83" s="1232"/>
      <c r="P83" s="1232"/>
      <c r="Q83" s="1232"/>
      <c r="R83" s="1232"/>
      <c r="S83" s="1232"/>
      <c r="T83" s="1232"/>
      <c r="U83" s="1232"/>
      <c r="V83" s="1232"/>
      <c r="W83" s="1232"/>
      <c r="X83" s="1232"/>
      <c r="Y83" s="1232"/>
      <c r="Z83" s="1232"/>
      <c r="AA83" s="1232"/>
      <c r="AB83" s="1232"/>
      <c r="AC83" s="1232"/>
      <c r="AD83" s="1232"/>
      <c r="AE83" s="1232"/>
      <c r="AF83" s="1232"/>
      <c r="AG83" s="1232"/>
      <c r="AH83" s="1232"/>
      <c r="AI83" s="1232"/>
      <c r="AJ83" s="1232"/>
      <c r="AK83" s="1232"/>
      <c r="AL83" s="1232"/>
      <c r="AM83" s="1232"/>
      <c r="AN83" s="1232"/>
      <c r="AO83" s="1232"/>
      <c r="AP83" s="1232"/>
      <c r="AQ83" s="1232"/>
      <c r="AR83" s="1232"/>
      <c r="AS83" s="1232"/>
      <c r="AT83" s="1232"/>
      <c r="AU83" s="1232"/>
      <c r="AV83" s="1232"/>
      <c r="AW83" s="1232"/>
      <c r="AX83" s="1232"/>
      <c r="AY83" s="1232"/>
      <c r="AZ83" s="1232"/>
      <c r="BA83" s="1232"/>
      <c r="BB83" s="1232"/>
      <c r="BC83" s="1232"/>
      <c r="BD83" s="1232"/>
      <c r="BE83" s="1232"/>
      <c r="BF83" s="1232"/>
      <c r="BG83" s="1232"/>
      <c r="BH83" s="1232"/>
      <c r="BI83" s="1232"/>
      <c r="BJ83" s="1232"/>
      <c r="BK83" s="1232"/>
      <c r="BL83" s="1232"/>
      <c r="BM83" s="1232"/>
      <c r="BN83" s="1232"/>
      <c r="BO83" s="1232"/>
      <c r="BP83" s="1232"/>
      <c r="BQ83" s="1232"/>
      <c r="BR83" s="1232"/>
      <c r="BS83" s="1232"/>
      <c r="BT83" s="1232"/>
      <c r="BU83" s="1232"/>
      <c r="BV83" s="1232"/>
      <c r="BW83" s="1232"/>
      <c r="BX83" s="1232"/>
      <c r="BY83" s="1232"/>
      <c r="BZ83" s="1232"/>
      <c r="CA83" s="1232"/>
      <c r="CB83" s="1232"/>
      <c r="CC83" s="1232"/>
      <c r="CD83" s="1232"/>
      <c r="CE83" s="1232"/>
      <c r="CF83" s="1232"/>
      <c r="CG83" s="1232"/>
      <c r="CH83" s="1232"/>
      <c r="CI83" s="1232"/>
      <c r="CJ83" s="1232"/>
      <c r="CK83" s="1232"/>
      <c r="CL83" s="1232"/>
      <c r="CM83" s="1232"/>
      <c r="CN83" s="1232"/>
      <c r="CO83" s="1232"/>
      <c r="CP83" s="1232"/>
      <c r="CQ83" s="1232"/>
      <c r="CR83" s="1232"/>
      <c r="CS83" s="1232"/>
      <c r="CT83" s="1232"/>
      <c r="CU83" s="1232"/>
      <c r="CV83" s="1232"/>
      <c r="CW83" s="1232"/>
      <c r="CX83" s="1232"/>
      <c r="CY83" s="1232"/>
      <c r="CZ83" s="1232"/>
      <c r="DA83" s="1232"/>
      <c r="DB83" s="1232"/>
      <c r="DC83" s="1232"/>
      <c r="DD83" s="1233"/>
    </row>
    <row r="84" spans="2:109" x14ac:dyDescent="0.15">
      <c r="DD84" s="1223"/>
      <c r="DE84" s="1223"/>
    </row>
    <row r="85" spans="2:109" x14ac:dyDescent="0.15">
      <c r="DD85" s="1223"/>
      <c r="DE85" s="1223"/>
    </row>
  </sheetData>
  <sheetProtection algorithmName="SHA-512" hashValue="yMCpFkLW8jUZa1fbfZgYJ05HI0gIKfuGd3xksKJUGjf96lb6sv1MYbxmNFTGgfeN61KMGy/u/uLxoCuLCsWyiQ==" saltValue="y8gYMyO+IwLSEvFcSI36b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40E0C9-11C4-4135-98C8-02ED014F09F3}">
  <sheetPr>
    <pageSetUpPr fitToPage="1"/>
  </sheetPr>
  <dimension ref="A1:DR125"/>
  <sheetViews>
    <sheetView showGridLines="0" zoomScale="60" zoomScaleNormal="60" zoomScaleSheetLayoutView="70" workbookViewId="0">
      <selection activeCell="AN43" sqref="AN43:DC4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sZbeh6RaO0UyB03dQp1VSHQGr+bNcP/LUttZA1WUql/gMl/7PdseFSn5GgnpDG09koKfjO+XW+DPRY6pUKNF2Q==" saltValue="RfWiTUOkQpj/l6g3RTdrT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0A456-7FCB-4D2B-808B-814CF549ACF6}">
  <sheetPr>
    <pageSetUpPr fitToPage="1"/>
  </sheetPr>
  <dimension ref="A1:DR125"/>
  <sheetViews>
    <sheetView showGridLines="0" zoomScale="60" zoomScaleNormal="60" zoomScaleSheetLayoutView="55" workbookViewId="0">
      <selection activeCell="AN43" sqref="AN43:DC4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E8zDS0FCipHebURP0Nz0tLA+q7O7ZUpsR2d455zNeKv+3FNXU728GOwgYkKLM1vhFnVSzRSnEKHFOiRkudmTCQ==" saltValue="vfyG4Mcyz1mBLK5dzV9lc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528</v>
      </c>
      <c r="G2" s="151"/>
      <c r="H2" s="152"/>
    </row>
    <row r="3" spans="1:8" x14ac:dyDescent="0.15">
      <c r="A3" s="148" t="s">
        <v>521</v>
      </c>
      <c r="B3" s="153"/>
      <c r="C3" s="154"/>
      <c r="D3" s="155">
        <v>61679</v>
      </c>
      <c r="E3" s="156"/>
      <c r="F3" s="157">
        <v>42836</v>
      </c>
      <c r="G3" s="158"/>
      <c r="H3" s="159"/>
    </row>
    <row r="4" spans="1:8" x14ac:dyDescent="0.15">
      <c r="A4" s="160"/>
      <c r="B4" s="161"/>
      <c r="C4" s="162"/>
      <c r="D4" s="163">
        <v>27695</v>
      </c>
      <c r="E4" s="164"/>
      <c r="F4" s="165">
        <v>22936</v>
      </c>
      <c r="G4" s="166"/>
      <c r="H4" s="167"/>
    </row>
    <row r="5" spans="1:8" x14ac:dyDescent="0.15">
      <c r="A5" s="148" t="s">
        <v>523</v>
      </c>
      <c r="B5" s="153"/>
      <c r="C5" s="154"/>
      <c r="D5" s="155">
        <v>75586</v>
      </c>
      <c r="E5" s="156"/>
      <c r="F5" s="157">
        <v>44161</v>
      </c>
      <c r="G5" s="158"/>
      <c r="H5" s="159"/>
    </row>
    <row r="6" spans="1:8" x14ac:dyDescent="0.15">
      <c r="A6" s="160"/>
      <c r="B6" s="161"/>
      <c r="C6" s="162"/>
      <c r="D6" s="163">
        <v>17953</v>
      </c>
      <c r="E6" s="164"/>
      <c r="F6" s="165">
        <v>23644</v>
      </c>
      <c r="G6" s="166"/>
      <c r="H6" s="167"/>
    </row>
    <row r="7" spans="1:8" x14ac:dyDescent="0.15">
      <c r="A7" s="148" t="s">
        <v>524</v>
      </c>
      <c r="B7" s="153"/>
      <c r="C7" s="154"/>
      <c r="D7" s="155">
        <v>79614</v>
      </c>
      <c r="E7" s="156"/>
      <c r="F7" s="157">
        <v>43955</v>
      </c>
      <c r="G7" s="158"/>
      <c r="H7" s="159"/>
    </row>
    <row r="8" spans="1:8" x14ac:dyDescent="0.15">
      <c r="A8" s="160"/>
      <c r="B8" s="161"/>
      <c r="C8" s="162"/>
      <c r="D8" s="163">
        <v>23360</v>
      </c>
      <c r="E8" s="164"/>
      <c r="F8" s="165">
        <v>21318</v>
      </c>
      <c r="G8" s="166"/>
      <c r="H8" s="167"/>
    </row>
    <row r="9" spans="1:8" x14ac:dyDescent="0.15">
      <c r="A9" s="148" t="s">
        <v>525</v>
      </c>
      <c r="B9" s="153"/>
      <c r="C9" s="154"/>
      <c r="D9" s="155">
        <v>89409</v>
      </c>
      <c r="E9" s="156"/>
      <c r="F9" s="157">
        <v>41921</v>
      </c>
      <c r="G9" s="158"/>
      <c r="H9" s="159"/>
    </row>
    <row r="10" spans="1:8" x14ac:dyDescent="0.15">
      <c r="A10" s="160"/>
      <c r="B10" s="161"/>
      <c r="C10" s="162"/>
      <c r="D10" s="163">
        <v>49045</v>
      </c>
      <c r="E10" s="164"/>
      <c r="F10" s="165">
        <v>21655</v>
      </c>
      <c r="G10" s="166"/>
      <c r="H10" s="167"/>
    </row>
    <row r="11" spans="1:8" x14ac:dyDescent="0.15">
      <c r="A11" s="148" t="s">
        <v>526</v>
      </c>
      <c r="B11" s="153"/>
      <c r="C11" s="154"/>
      <c r="D11" s="155">
        <v>53421</v>
      </c>
      <c r="E11" s="156"/>
      <c r="F11" s="157">
        <v>44585</v>
      </c>
      <c r="G11" s="158"/>
      <c r="H11" s="159"/>
    </row>
    <row r="12" spans="1:8" x14ac:dyDescent="0.15">
      <c r="A12" s="160"/>
      <c r="B12" s="161"/>
      <c r="C12" s="168"/>
      <c r="D12" s="163">
        <v>47374</v>
      </c>
      <c r="E12" s="164"/>
      <c r="F12" s="165">
        <v>23077</v>
      </c>
      <c r="G12" s="166"/>
      <c r="H12" s="167"/>
    </row>
    <row r="13" spans="1:8" x14ac:dyDescent="0.15">
      <c r="A13" s="148"/>
      <c r="B13" s="153"/>
      <c r="C13" s="169"/>
      <c r="D13" s="170">
        <v>71942</v>
      </c>
      <c r="E13" s="171"/>
      <c r="F13" s="172">
        <v>43492</v>
      </c>
      <c r="G13" s="173"/>
      <c r="H13" s="159"/>
    </row>
    <row r="14" spans="1:8" x14ac:dyDescent="0.15">
      <c r="A14" s="160"/>
      <c r="B14" s="161"/>
      <c r="C14" s="162"/>
      <c r="D14" s="163">
        <v>33085</v>
      </c>
      <c r="E14" s="164"/>
      <c r="F14" s="165">
        <v>22526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13.46</v>
      </c>
      <c r="C19" s="174">
        <f>ROUND(VALUE(SUBSTITUTE(実質収支比率等に係る経年分析!G$48,"▲","-")),2)</f>
        <v>16.09</v>
      </c>
      <c r="D19" s="174">
        <f>ROUND(VALUE(SUBSTITUTE(実質収支比率等に係る経年分析!H$48,"▲","-")),2)</f>
        <v>20.84</v>
      </c>
      <c r="E19" s="174">
        <f>ROUND(VALUE(SUBSTITUTE(実質収支比率等に係る経年分析!I$48,"▲","-")),2)</f>
        <v>18.440000000000001</v>
      </c>
      <c r="F19" s="174">
        <f>ROUND(VALUE(SUBSTITUTE(実質収支比率等に係る経年分析!J$48,"▲","-")),2)</f>
        <v>18.09</v>
      </c>
    </row>
    <row r="20" spans="1:11" x14ac:dyDescent="0.15">
      <c r="A20" s="174" t="s">
        <v>53</v>
      </c>
      <c r="B20" s="174">
        <f>ROUND(VALUE(SUBSTITUTE(実質収支比率等に係る経年分析!F$47,"▲","-")),2)</f>
        <v>22.41</v>
      </c>
      <c r="C20" s="174">
        <f>ROUND(VALUE(SUBSTITUTE(実質収支比率等に係る経年分析!G$47,"▲","-")),2)</f>
        <v>21.26</v>
      </c>
      <c r="D20" s="174">
        <f>ROUND(VALUE(SUBSTITUTE(実質収支比率等に係る経年分析!H$47,"▲","-")),2)</f>
        <v>23.72</v>
      </c>
      <c r="E20" s="174">
        <f>ROUND(VALUE(SUBSTITUTE(実質収支比率等に係る経年分析!I$47,"▲","-")),2)</f>
        <v>28.5</v>
      </c>
      <c r="F20" s="174">
        <f>ROUND(VALUE(SUBSTITUTE(実質収支比率等に係る経年分析!J$47,"▲","-")),2)</f>
        <v>31.09</v>
      </c>
    </row>
    <row r="21" spans="1:11" x14ac:dyDescent="0.15">
      <c r="A21" s="174" t="s">
        <v>54</v>
      </c>
      <c r="B21" s="174">
        <f>IF(ISNUMBER(VALUE(SUBSTITUTE(実質収支比率等に係る経年分析!F$49,"▲","-"))),ROUND(VALUE(SUBSTITUTE(実質収支比率等に係る経年分析!F$49,"▲","-")),2),NA())</f>
        <v>-3.56</v>
      </c>
      <c r="C21" s="174">
        <f>IF(ISNUMBER(VALUE(SUBSTITUTE(実質収支比率等に係る経年分析!G$49,"▲","-"))),ROUND(VALUE(SUBSTITUTE(実質収支比率等に係る経年分析!G$49,"▲","-")),2),NA())</f>
        <v>-4.8499999999999996</v>
      </c>
      <c r="D21" s="174">
        <f>IF(ISNUMBER(VALUE(SUBSTITUTE(実質収支比率等に係る経年分析!H$49,"▲","-"))),ROUND(VALUE(SUBSTITUTE(実質収支比率等に係る経年分析!H$49,"▲","-")),2),NA())</f>
        <v>0.86</v>
      </c>
      <c r="E21" s="174">
        <f>IF(ISNUMBER(VALUE(SUBSTITUTE(実質収支比率等に係る経年分析!I$49,"▲","-"))),ROUND(VALUE(SUBSTITUTE(実質収支比率等に係る経年分析!I$49,"▲","-")),2),NA())</f>
        <v>-9.7200000000000006</v>
      </c>
      <c r="F21" s="174">
        <f>IF(ISNUMBER(VALUE(SUBSTITUTE(実質収支比率等に係る経年分析!J$49,"▲","-"))),ROUND(VALUE(SUBSTITUTE(実質収支比率等に係る経年分析!J$49,"▲","-")),2),NA())</f>
        <v>-6.09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駐車場事業特別会計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0.05</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0.09</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0.09</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0.19</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0.18</v>
      </c>
    </row>
    <row r="31" spans="1:11" x14ac:dyDescent="0.15">
      <c r="A31" s="175" t="str">
        <f>IF(連結実質赤字比率に係る赤字・黒字の構成分析!C$39="",NA(),連結実質赤字比率に係る赤字・黒字の構成分析!C$39)</f>
        <v>介護保険事業特別会計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1.25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1.62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1.48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0.9</v>
      </c>
    </row>
    <row r="32" spans="1:11" x14ac:dyDescent="0.15">
      <c r="A32" s="175" t="str">
        <f>IF(連結実質赤字比率に係る赤字・黒字の構成分析!C$38="",NA(),連結実質赤字比率に係る赤字・黒字の構成分析!C$38)</f>
        <v>病院事業会計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2.25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2.21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2.15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2.12</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3.33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3.73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4.12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4.74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4.97</v>
      </c>
    </row>
    <row r="34" spans="1:16" x14ac:dyDescent="0.15">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6.22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6.33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5.88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5.7</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13.41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16.079999999999998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20.84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18.43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18.09</v>
      </c>
    </row>
    <row r="36" spans="1:16" x14ac:dyDescent="0.15">
      <c r="A36" s="175" t="str">
        <f>IF(連結実質赤字比率に係る赤字・黒字の構成分析!C$34="",NA(),連結実質赤字比率に係る赤字・黒字の構成分析!C$34)</f>
        <v>国民健康保険事業特別会計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0.45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0.47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0.42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0.23</v>
      </c>
      <c r="J36" s="175">
        <f>IF(ROUND(VALUE(SUBSTITUTE(連結実質赤字比率に係る赤字・黒字の構成分析!J$34,"▲", "-")), 2) &lt; 0, ABS(ROUND(VALUE(SUBSTITUTE(連結実質赤字比率に係る赤字・黒字の構成分析!J$34,"▲", "-")), 2)), NA())</f>
        <v>7.0000000000000007E-2</v>
      </c>
      <c r="K36" s="175" t="e">
        <f>IF(ROUND(VALUE(SUBSTITUTE(連結実質赤字比率に係る赤字・黒字の構成分析!J$34,"▲", "-")), 2) &gt;= 0, ABS(ROUND(VALUE(SUBSTITUTE(連結実質赤字比率に係る赤字・黒字の構成分析!J$34,"▲", "-")), 2)), NA())</f>
        <v>#N/A</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4970</v>
      </c>
      <c r="E42" s="176"/>
      <c r="F42" s="176"/>
      <c r="G42" s="176">
        <f>'実質公債費比率（分子）の構造'!L$52</f>
        <v>5057</v>
      </c>
      <c r="H42" s="176"/>
      <c r="I42" s="176"/>
      <c r="J42" s="176">
        <f>'実質公債費比率（分子）の構造'!M$52</f>
        <v>5036</v>
      </c>
      <c r="K42" s="176"/>
      <c r="L42" s="176"/>
      <c r="M42" s="176">
        <f>'実質公債費比率（分子）の構造'!N$52</f>
        <v>4803</v>
      </c>
      <c r="N42" s="176"/>
      <c r="O42" s="176"/>
      <c r="P42" s="176">
        <f>'実質公債費比率（分子）の構造'!O$52</f>
        <v>4915</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15</v>
      </c>
      <c r="C44" s="176"/>
      <c r="D44" s="176"/>
      <c r="E44" s="176">
        <f>'実質公債費比率（分子）の構造'!L$50</f>
        <v>15</v>
      </c>
      <c r="F44" s="176"/>
      <c r="G44" s="176"/>
      <c r="H44" s="176">
        <f>'実質公債費比率（分子）の構造'!M$50</f>
        <v>13</v>
      </c>
      <c r="I44" s="176"/>
      <c r="J44" s="176"/>
      <c r="K44" s="176">
        <f>'実質公債費比率（分子）の構造'!N$50</f>
        <v>14</v>
      </c>
      <c r="L44" s="176"/>
      <c r="M44" s="176"/>
      <c r="N44" s="176">
        <f>'実質公債費比率（分子）の構造'!O$50</f>
        <v>6</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626</v>
      </c>
      <c r="C46" s="176"/>
      <c r="D46" s="176"/>
      <c r="E46" s="176">
        <f>'実質公債費比率（分子）の構造'!L$48</f>
        <v>601</v>
      </c>
      <c r="F46" s="176"/>
      <c r="G46" s="176"/>
      <c r="H46" s="176">
        <f>'実質公債費比率（分子）の構造'!M$48</f>
        <v>637</v>
      </c>
      <c r="I46" s="176"/>
      <c r="J46" s="176"/>
      <c r="K46" s="176">
        <f>'実質公債費比率（分子）の構造'!N$48</f>
        <v>595</v>
      </c>
      <c r="L46" s="176"/>
      <c r="M46" s="176"/>
      <c r="N46" s="176">
        <f>'実質公債費比率（分子）の構造'!O$48</f>
        <v>615</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3653</v>
      </c>
      <c r="C49" s="176"/>
      <c r="D49" s="176"/>
      <c r="E49" s="176">
        <f>'実質公債費比率（分子）の構造'!L$45</f>
        <v>3504</v>
      </c>
      <c r="F49" s="176"/>
      <c r="G49" s="176"/>
      <c r="H49" s="176">
        <f>'実質公債費比率（分子）の構造'!M$45</f>
        <v>3598</v>
      </c>
      <c r="I49" s="176"/>
      <c r="J49" s="176"/>
      <c r="K49" s="176">
        <f>'実質公債費比率（分子）の構造'!N$45</f>
        <v>3709</v>
      </c>
      <c r="L49" s="176"/>
      <c r="M49" s="176"/>
      <c r="N49" s="176">
        <f>'実質公債費比率（分子）の構造'!O$45</f>
        <v>3672</v>
      </c>
      <c r="O49" s="176"/>
      <c r="P49" s="176"/>
    </row>
    <row r="50" spans="1:16" x14ac:dyDescent="0.15">
      <c r="A50" s="176" t="s">
        <v>67</v>
      </c>
      <c r="B50" s="176" t="e">
        <f>NA()</f>
        <v>#N/A</v>
      </c>
      <c r="C50" s="176">
        <f>IF(ISNUMBER('実質公債費比率（分子）の構造'!K$53),'実質公債費比率（分子）の構造'!K$53,NA())</f>
        <v>-676</v>
      </c>
      <c r="D50" s="176" t="e">
        <f>NA()</f>
        <v>#N/A</v>
      </c>
      <c r="E50" s="176" t="e">
        <f>NA()</f>
        <v>#N/A</v>
      </c>
      <c r="F50" s="176">
        <f>IF(ISNUMBER('実質公債費比率（分子）の構造'!L$53),'実質公債費比率（分子）の構造'!L$53,NA())</f>
        <v>-937</v>
      </c>
      <c r="G50" s="176" t="e">
        <f>NA()</f>
        <v>#N/A</v>
      </c>
      <c r="H50" s="176" t="e">
        <f>NA()</f>
        <v>#N/A</v>
      </c>
      <c r="I50" s="176">
        <f>IF(ISNUMBER('実質公債費比率（分子）の構造'!M$53),'実質公債費比率（分子）の構造'!M$53,NA())</f>
        <v>-788</v>
      </c>
      <c r="J50" s="176" t="e">
        <f>NA()</f>
        <v>#N/A</v>
      </c>
      <c r="K50" s="176" t="e">
        <f>NA()</f>
        <v>#N/A</v>
      </c>
      <c r="L50" s="176">
        <f>IF(ISNUMBER('実質公債費比率（分子）の構造'!N$53),'実質公債費比率（分子）の構造'!N$53,NA())</f>
        <v>-485</v>
      </c>
      <c r="M50" s="176" t="e">
        <f>NA()</f>
        <v>#N/A</v>
      </c>
      <c r="N50" s="176" t="e">
        <f>NA()</f>
        <v>#N/A</v>
      </c>
      <c r="O50" s="176">
        <f>IF(ISNUMBER('実質公債費比率（分子）の構造'!O$53),'実質公債費比率（分子）の構造'!O$53,NA())</f>
        <v>-622</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42498</v>
      </c>
      <c r="E56" s="175"/>
      <c r="F56" s="175"/>
      <c r="G56" s="175">
        <f>'将来負担比率（分子）の構造'!J$52</f>
        <v>41641</v>
      </c>
      <c r="H56" s="175"/>
      <c r="I56" s="175"/>
      <c r="J56" s="175">
        <f>'将来負担比率（分子）の構造'!K$52</f>
        <v>40476</v>
      </c>
      <c r="K56" s="175"/>
      <c r="L56" s="175"/>
      <c r="M56" s="175">
        <f>'将来負担比率（分子）の構造'!L$52</f>
        <v>38952</v>
      </c>
      <c r="N56" s="175"/>
      <c r="O56" s="175"/>
      <c r="P56" s="175">
        <f>'将来負担比率（分子）の構造'!M$52</f>
        <v>37517</v>
      </c>
    </row>
    <row r="57" spans="1:16" x14ac:dyDescent="0.15">
      <c r="A57" s="175" t="s">
        <v>42</v>
      </c>
      <c r="B57" s="175"/>
      <c r="C57" s="175"/>
      <c r="D57" s="175">
        <f>'将来負担比率（分子）の構造'!I$51</f>
        <v>5118</v>
      </c>
      <c r="E57" s="175"/>
      <c r="F57" s="175"/>
      <c r="G57" s="175">
        <f>'将来負担比率（分子）の構造'!J$51</f>
        <v>4769</v>
      </c>
      <c r="H57" s="175"/>
      <c r="I57" s="175"/>
      <c r="J57" s="175">
        <f>'将来負担比率（分子）の構造'!K$51</f>
        <v>5852</v>
      </c>
      <c r="K57" s="175"/>
      <c r="L57" s="175"/>
      <c r="M57" s="175">
        <f>'将来負担比率（分子）の構造'!L$51</f>
        <v>4827</v>
      </c>
      <c r="N57" s="175"/>
      <c r="O57" s="175"/>
      <c r="P57" s="175">
        <f>'将来負担比率（分子）の構造'!M$51</f>
        <v>5034</v>
      </c>
    </row>
    <row r="58" spans="1:16" x14ac:dyDescent="0.15">
      <c r="A58" s="175" t="s">
        <v>41</v>
      </c>
      <c r="B58" s="175"/>
      <c r="C58" s="175"/>
      <c r="D58" s="175">
        <f>'将来負担比率（分子）の構造'!I$50</f>
        <v>22598</v>
      </c>
      <c r="E58" s="175"/>
      <c r="F58" s="175"/>
      <c r="G58" s="175">
        <f>'将来負担比率（分子）の構造'!J$50</f>
        <v>23019</v>
      </c>
      <c r="H58" s="175"/>
      <c r="I58" s="175"/>
      <c r="J58" s="175">
        <f>'将来負担比率（分子）の構造'!K$50</f>
        <v>25110</v>
      </c>
      <c r="K58" s="175"/>
      <c r="L58" s="175"/>
      <c r="M58" s="175">
        <f>'将来負担比率（分子）の構造'!L$50</f>
        <v>23891</v>
      </c>
      <c r="N58" s="175"/>
      <c r="O58" s="175"/>
      <c r="P58" s="175">
        <f>'将来負担比率（分子）の構造'!M$50</f>
        <v>24916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5164</v>
      </c>
      <c r="C62" s="175"/>
      <c r="D62" s="175"/>
      <c r="E62" s="175">
        <f>'将来負担比率（分子）の構造'!J$45</f>
        <v>5213</v>
      </c>
      <c r="F62" s="175"/>
      <c r="G62" s="175"/>
      <c r="H62" s="175">
        <f>'将来負担比率（分子）の構造'!K$45</f>
        <v>5124</v>
      </c>
      <c r="I62" s="175"/>
      <c r="J62" s="175"/>
      <c r="K62" s="175">
        <f>'将来負担比率（分子）の構造'!L$45</f>
        <v>5095</v>
      </c>
      <c r="L62" s="175"/>
      <c r="M62" s="175"/>
      <c r="N62" s="175">
        <f>'将来負担比率（分子）の構造'!M$45</f>
        <v>5285</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9755</v>
      </c>
      <c r="C64" s="175"/>
      <c r="D64" s="175"/>
      <c r="E64" s="175">
        <f>'将来負担比率（分子）の構造'!J$43</f>
        <v>9199</v>
      </c>
      <c r="F64" s="175"/>
      <c r="G64" s="175"/>
      <c r="H64" s="175">
        <f>'将来負担比率（分子）の構造'!K$43</f>
        <v>7575</v>
      </c>
      <c r="I64" s="175"/>
      <c r="J64" s="175"/>
      <c r="K64" s="175">
        <f>'将来負担比率（分子）の構造'!L$43</f>
        <v>7020</v>
      </c>
      <c r="L64" s="175"/>
      <c r="M64" s="175"/>
      <c r="N64" s="175">
        <f>'将来負担比率（分子）の構造'!M$43</f>
        <v>6813</v>
      </c>
      <c r="O64" s="175"/>
      <c r="P64" s="175"/>
    </row>
    <row r="65" spans="1:16" x14ac:dyDescent="0.15">
      <c r="A65" s="175" t="s">
        <v>32</v>
      </c>
      <c r="B65" s="175">
        <f>'将来負担比率（分子）の構造'!I$42</f>
        <v>53</v>
      </c>
      <c r="C65" s="175"/>
      <c r="D65" s="175"/>
      <c r="E65" s="175">
        <f>'将来負担比率（分子）の構造'!J$42</f>
        <v>40</v>
      </c>
      <c r="F65" s="175"/>
      <c r="G65" s="175"/>
      <c r="H65" s="175">
        <f>'将来負担比率（分子）の構造'!K$42</f>
        <v>27</v>
      </c>
      <c r="I65" s="175"/>
      <c r="J65" s="175"/>
      <c r="K65" s="175">
        <f>'将来負担比率（分子）の構造'!L$42</f>
        <v>15</v>
      </c>
      <c r="L65" s="175"/>
      <c r="M65" s="175"/>
      <c r="N65" s="175">
        <f>'将来負担比率（分子）の構造'!M$42</f>
        <v>10</v>
      </c>
      <c r="O65" s="175"/>
      <c r="P65" s="175"/>
    </row>
    <row r="66" spans="1:16" x14ac:dyDescent="0.15">
      <c r="A66" s="175" t="s">
        <v>31</v>
      </c>
      <c r="B66" s="175">
        <f>'将来負担比率（分子）の構造'!I$41</f>
        <v>32570</v>
      </c>
      <c r="C66" s="175"/>
      <c r="D66" s="175"/>
      <c r="E66" s="175">
        <f>'将来負担比率（分子）の構造'!J$41</f>
        <v>33482</v>
      </c>
      <c r="F66" s="175"/>
      <c r="G66" s="175"/>
      <c r="H66" s="175">
        <f>'将来負担比率（分子）の構造'!K$41</f>
        <v>34024</v>
      </c>
      <c r="I66" s="175"/>
      <c r="J66" s="175"/>
      <c r="K66" s="175">
        <f>'将来負担比率（分子）の構造'!L$41</f>
        <v>34930</v>
      </c>
      <c r="L66" s="175"/>
      <c r="M66" s="175"/>
      <c r="N66" s="175">
        <f>'将来負担比率（分子）の構造'!M$41</f>
        <v>34677</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5808</v>
      </c>
      <c r="C72" s="179">
        <f>基金残高に係る経年分析!G55</f>
        <v>6798</v>
      </c>
      <c r="D72" s="179">
        <f>基金残高に係る経年分析!H55</f>
        <v>7533</v>
      </c>
    </row>
    <row r="73" spans="1:16" x14ac:dyDescent="0.15">
      <c r="A73" s="178" t="s">
        <v>74</v>
      </c>
      <c r="B73" s="179">
        <f>基金残高に係る経年分析!F56</f>
        <v>3976</v>
      </c>
      <c r="C73" s="179">
        <f>基金残高に係る経年分析!G56</f>
        <v>3826</v>
      </c>
      <c r="D73" s="179">
        <f>基金残高に係る経年分析!H56</f>
        <v>3721</v>
      </c>
    </row>
    <row r="74" spans="1:16" x14ac:dyDescent="0.15">
      <c r="A74" s="178" t="s">
        <v>75</v>
      </c>
      <c r="B74" s="179">
        <f>基金残高に係る経年分析!F57</f>
        <v>11452</v>
      </c>
      <c r="C74" s="179">
        <f>基金残高に係る経年分析!G57</f>
        <v>11453</v>
      </c>
      <c r="D74" s="179">
        <f>基金残高に係る経年分析!H57</f>
        <v>11512</v>
      </c>
    </row>
  </sheetData>
  <sheetProtection algorithmName="SHA-512" hashValue="ZuO75gabOh/mWUINGRbO+20R4I0/w3fuJ+0ZbM32se8hGJ1+MaBjZWs8IvtAgqjsh0c4cNDpqLY4AJW4k5SS3Q==" saltValue="ObM9yevB59+VyKoFVcl82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CR28" workbookViewId="0">
      <selection activeCell="BL67" sqref="BL67"/>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15545721</v>
      </c>
      <c r="S5" s="613"/>
      <c r="T5" s="613"/>
      <c r="U5" s="613"/>
      <c r="V5" s="613"/>
      <c r="W5" s="613"/>
      <c r="X5" s="613"/>
      <c r="Y5" s="614"/>
      <c r="Z5" s="615">
        <v>33.799999999999997</v>
      </c>
      <c r="AA5" s="615"/>
      <c r="AB5" s="615"/>
      <c r="AC5" s="615"/>
      <c r="AD5" s="616">
        <v>14421382</v>
      </c>
      <c r="AE5" s="616"/>
      <c r="AF5" s="616"/>
      <c r="AG5" s="616"/>
      <c r="AH5" s="616"/>
      <c r="AI5" s="616"/>
      <c r="AJ5" s="616"/>
      <c r="AK5" s="616"/>
      <c r="AL5" s="617">
        <v>58.6</v>
      </c>
      <c r="AM5" s="618"/>
      <c r="AN5" s="618"/>
      <c r="AO5" s="619"/>
      <c r="AP5" s="609" t="s">
        <v>216</v>
      </c>
      <c r="AQ5" s="610"/>
      <c r="AR5" s="610"/>
      <c r="AS5" s="610"/>
      <c r="AT5" s="610"/>
      <c r="AU5" s="610"/>
      <c r="AV5" s="610"/>
      <c r="AW5" s="610"/>
      <c r="AX5" s="610"/>
      <c r="AY5" s="610"/>
      <c r="AZ5" s="610"/>
      <c r="BA5" s="610"/>
      <c r="BB5" s="610"/>
      <c r="BC5" s="610"/>
      <c r="BD5" s="610"/>
      <c r="BE5" s="610"/>
      <c r="BF5" s="611"/>
      <c r="BG5" s="623">
        <v>14410791</v>
      </c>
      <c r="BH5" s="624"/>
      <c r="BI5" s="624"/>
      <c r="BJ5" s="624"/>
      <c r="BK5" s="624"/>
      <c r="BL5" s="624"/>
      <c r="BM5" s="624"/>
      <c r="BN5" s="625"/>
      <c r="BO5" s="626">
        <v>92.7</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303800</v>
      </c>
      <c r="S6" s="624"/>
      <c r="T6" s="624"/>
      <c r="U6" s="624"/>
      <c r="V6" s="624"/>
      <c r="W6" s="624"/>
      <c r="X6" s="624"/>
      <c r="Y6" s="625"/>
      <c r="Z6" s="626">
        <v>0.7</v>
      </c>
      <c r="AA6" s="626"/>
      <c r="AB6" s="626"/>
      <c r="AC6" s="626"/>
      <c r="AD6" s="627">
        <v>303800</v>
      </c>
      <c r="AE6" s="627"/>
      <c r="AF6" s="627"/>
      <c r="AG6" s="627"/>
      <c r="AH6" s="627"/>
      <c r="AI6" s="627"/>
      <c r="AJ6" s="627"/>
      <c r="AK6" s="627"/>
      <c r="AL6" s="628">
        <v>1.2</v>
      </c>
      <c r="AM6" s="629"/>
      <c r="AN6" s="629"/>
      <c r="AO6" s="630"/>
      <c r="AP6" s="620" t="s">
        <v>221</v>
      </c>
      <c r="AQ6" s="621"/>
      <c r="AR6" s="621"/>
      <c r="AS6" s="621"/>
      <c r="AT6" s="621"/>
      <c r="AU6" s="621"/>
      <c r="AV6" s="621"/>
      <c r="AW6" s="621"/>
      <c r="AX6" s="621"/>
      <c r="AY6" s="621"/>
      <c r="AZ6" s="621"/>
      <c r="BA6" s="621"/>
      <c r="BB6" s="621"/>
      <c r="BC6" s="621"/>
      <c r="BD6" s="621"/>
      <c r="BE6" s="621"/>
      <c r="BF6" s="622"/>
      <c r="BG6" s="623">
        <v>14410791</v>
      </c>
      <c r="BH6" s="624"/>
      <c r="BI6" s="624"/>
      <c r="BJ6" s="624"/>
      <c r="BK6" s="624"/>
      <c r="BL6" s="624"/>
      <c r="BM6" s="624"/>
      <c r="BN6" s="625"/>
      <c r="BO6" s="626">
        <v>92.7</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278886</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278523</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5670</v>
      </c>
      <c r="S7" s="624"/>
      <c r="T7" s="624"/>
      <c r="U7" s="624"/>
      <c r="V7" s="624"/>
      <c r="W7" s="624"/>
      <c r="X7" s="624"/>
      <c r="Y7" s="625"/>
      <c r="Z7" s="626">
        <v>0</v>
      </c>
      <c r="AA7" s="626"/>
      <c r="AB7" s="626"/>
      <c r="AC7" s="626"/>
      <c r="AD7" s="627">
        <v>5670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7450753</v>
      </c>
      <c r="BH7" s="624"/>
      <c r="BI7" s="624"/>
      <c r="BJ7" s="624"/>
      <c r="BK7" s="624"/>
      <c r="BL7" s="624"/>
      <c r="BM7" s="624"/>
      <c r="BN7" s="625"/>
      <c r="BO7" s="626">
        <v>47.9</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4257772</v>
      </c>
      <c r="CS7" s="624"/>
      <c r="CT7" s="624"/>
      <c r="CU7" s="624"/>
      <c r="CV7" s="624"/>
      <c r="CW7" s="624"/>
      <c r="CX7" s="624"/>
      <c r="CY7" s="625"/>
      <c r="CZ7" s="626">
        <v>10.4</v>
      </c>
      <c r="DA7" s="626"/>
      <c r="DB7" s="626"/>
      <c r="DC7" s="626"/>
      <c r="DD7" s="632">
        <v>88989</v>
      </c>
      <c r="DE7" s="624"/>
      <c r="DF7" s="624"/>
      <c r="DG7" s="624"/>
      <c r="DH7" s="624"/>
      <c r="DI7" s="624"/>
      <c r="DJ7" s="624"/>
      <c r="DK7" s="624"/>
      <c r="DL7" s="624"/>
      <c r="DM7" s="624"/>
      <c r="DN7" s="624"/>
      <c r="DO7" s="624"/>
      <c r="DP7" s="625"/>
      <c r="DQ7" s="632">
        <v>3500248</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109844</v>
      </c>
      <c r="S8" s="624"/>
      <c r="T8" s="624"/>
      <c r="U8" s="624"/>
      <c r="V8" s="624"/>
      <c r="W8" s="624"/>
      <c r="X8" s="624"/>
      <c r="Y8" s="625"/>
      <c r="Z8" s="626">
        <v>0.2</v>
      </c>
      <c r="AA8" s="626"/>
      <c r="AB8" s="626"/>
      <c r="AC8" s="626"/>
      <c r="AD8" s="627">
        <v>109844</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198067</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16299172</v>
      </c>
      <c r="CS8" s="624"/>
      <c r="CT8" s="624"/>
      <c r="CU8" s="624"/>
      <c r="CV8" s="624"/>
      <c r="CW8" s="624"/>
      <c r="CX8" s="624"/>
      <c r="CY8" s="625"/>
      <c r="CZ8" s="626">
        <v>40</v>
      </c>
      <c r="DA8" s="626"/>
      <c r="DB8" s="626"/>
      <c r="DC8" s="626"/>
      <c r="DD8" s="632">
        <v>632892</v>
      </c>
      <c r="DE8" s="624"/>
      <c r="DF8" s="624"/>
      <c r="DG8" s="624"/>
      <c r="DH8" s="624"/>
      <c r="DI8" s="624"/>
      <c r="DJ8" s="624"/>
      <c r="DK8" s="624"/>
      <c r="DL8" s="624"/>
      <c r="DM8" s="624"/>
      <c r="DN8" s="624"/>
      <c r="DO8" s="624"/>
      <c r="DP8" s="625"/>
      <c r="DQ8" s="632">
        <v>9131911</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123153</v>
      </c>
      <c r="S9" s="624"/>
      <c r="T9" s="624"/>
      <c r="U9" s="624"/>
      <c r="V9" s="624"/>
      <c r="W9" s="624"/>
      <c r="X9" s="624"/>
      <c r="Y9" s="625"/>
      <c r="Z9" s="626">
        <v>0.3</v>
      </c>
      <c r="AA9" s="626"/>
      <c r="AB9" s="626"/>
      <c r="AC9" s="626"/>
      <c r="AD9" s="627">
        <v>123153</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6073919</v>
      </c>
      <c r="BH9" s="624"/>
      <c r="BI9" s="624"/>
      <c r="BJ9" s="624"/>
      <c r="BK9" s="624"/>
      <c r="BL9" s="624"/>
      <c r="BM9" s="624"/>
      <c r="BN9" s="625"/>
      <c r="BO9" s="626">
        <v>39.1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4836189</v>
      </c>
      <c r="CS9" s="624"/>
      <c r="CT9" s="624"/>
      <c r="CU9" s="624"/>
      <c r="CV9" s="624"/>
      <c r="CW9" s="624"/>
      <c r="CX9" s="624"/>
      <c r="CY9" s="625"/>
      <c r="CZ9" s="626">
        <v>11.9</v>
      </c>
      <c r="DA9" s="626"/>
      <c r="DB9" s="626"/>
      <c r="DC9" s="626"/>
      <c r="DD9" s="632">
        <v>977462</v>
      </c>
      <c r="DE9" s="624"/>
      <c r="DF9" s="624"/>
      <c r="DG9" s="624"/>
      <c r="DH9" s="624"/>
      <c r="DI9" s="624"/>
      <c r="DJ9" s="624"/>
      <c r="DK9" s="624"/>
      <c r="DL9" s="624"/>
      <c r="DM9" s="624"/>
      <c r="DN9" s="624"/>
      <c r="DO9" s="624"/>
      <c r="DP9" s="625"/>
      <c r="DQ9" s="632">
        <v>2804274</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332962</v>
      </c>
      <c r="BH10" s="624"/>
      <c r="BI10" s="624"/>
      <c r="BJ10" s="624"/>
      <c r="BK10" s="624"/>
      <c r="BL10" s="624"/>
      <c r="BM10" s="624"/>
      <c r="BN10" s="625"/>
      <c r="BO10" s="626">
        <v>2.1</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17250</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2637</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2624979</v>
      </c>
      <c r="S11" s="624"/>
      <c r="T11" s="624"/>
      <c r="U11" s="624"/>
      <c r="V11" s="624"/>
      <c r="W11" s="624"/>
      <c r="X11" s="624"/>
      <c r="Y11" s="625"/>
      <c r="Z11" s="628">
        <v>5.7</v>
      </c>
      <c r="AA11" s="629"/>
      <c r="AB11" s="629"/>
      <c r="AC11" s="635"/>
      <c r="AD11" s="632">
        <v>2624979</v>
      </c>
      <c r="AE11" s="624"/>
      <c r="AF11" s="624"/>
      <c r="AG11" s="624"/>
      <c r="AH11" s="624"/>
      <c r="AI11" s="624"/>
      <c r="AJ11" s="624"/>
      <c r="AK11" s="625"/>
      <c r="AL11" s="628">
        <v>10.7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845805</v>
      </c>
      <c r="BH11" s="624"/>
      <c r="BI11" s="624"/>
      <c r="BJ11" s="624"/>
      <c r="BK11" s="624"/>
      <c r="BL11" s="624"/>
      <c r="BM11" s="624"/>
      <c r="BN11" s="625"/>
      <c r="BO11" s="626">
        <v>5.4</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232943</v>
      </c>
      <c r="CS11" s="624"/>
      <c r="CT11" s="624"/>
      <c r="CU11" s="624"/>
      <c r="CV11" s="624"/>
      <c r="CW11" s="624"/>
      <c r="CX11" s="624"/>
      <c r="CY11" s="625"/>
      <c r="CZ11" s="626">
        <v>0.6</v>
      </c>
      <c r="DA11" s="626"/>
      <c r="DB11" s="626"/>
      <c r="DC11" s="626"/>
      <c r="DD11" s="632">
        <v>36631</v>
      </c>
      <c r="DE11" s="624"/>
      <c r="DF11" s="624"/>
      <c r="DG11" s="624"/>
      <c r="DH11" s="624"/>
      <c r="DI11" s="624"/>
      <c r="DJ11" s="624"/>
      <c r="DK11" s="624"/>
      <c r="DL11" s="624"/>
      <c r="DM11" s="624"/>
      <c r="DN11" s="624"/>
      <c r="DO11" s="624"/>
      <c r="DP11" s="625"/>
      <c r="DQ11" s="632">
        <v>203660</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55378</v>
      </c>
      <c r="S12" s="624"/>
      <c r="T12" s="624"/>
      <c r="U12" s="624"/>
      <c r="V12" s="624"/>
      <c r="W12" s="624"/>
      <c r="X12" s="624"/>
      <c r="Y12" s="625"/>
      <c r="Z12" s="626">
        <v>0.1</v>
      </c>
      <c r="AA12" s="626"/>
      <c r="AB12" s="626"/>
      <c r="AC12" s="626"/>
      <c r="AD12" s="627">
        <v>55378</v>
      </c>
      <c r="AE12" s="627"/>
      <c r="AF12" s="627"/>
      <c r="AG12" s="627"/>
      <c r="AH12" s="627"/>
      <c r="AI12" s="627"/>
      <c r="AJ12" s="627"/>
      <c r="AK12" s="627"/>
      <c r="AL12" s="628">
        <v>0.2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6043015</v>
      </c>
      <c r="BH12" s="624"/>
      <c r="BI12" s="624"/>
      <c r="BJ12" s="624"/>
      <c r="BK12" s="624"/>
      <c r="BL12" s="624"/>
      <c r="BM12" s="624"/>
      <c r="BN12" s="625"/>
      <c r="BO12" s="626">
        <v>38.9</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939845</v>
      </c>
      <c r="CS12" s="624"/>
      <c r="CT12" s="624"/>
      <c r="CU12" s="624"/>
      <c r="CV12" s="624"/>
      <c r="CW12" s="624"/>
      <c r="CX12" s="624"/>
      <c r="CY12" s="625"/>
      <c r="CZ12" s="626">
        <v>2.2999999999999998</v>
      </c>
      <c r="DA12" s="626"/>
      <c r="DB12" s="626"/>
      <c r="DC12" s="626"/>
      <c r="DD12" s="632">
        <v>23063</v>
      </c>
      <c r="DE12" s="624"/>
      <c r="DF12" s="624"/>
      <c r="DG12" s="624"/>
      <c r="DH12" s="624"/>
      <c r="DI12" s="624"/>
      <c r="DJ12" s="624"/>
      <c r="DK12" s="624"/>
      <c r="DL12" s="624"/>
      <c r="DM12" s="624"/>
      <c r="DN12" s="624"/>
      <c r="DO12" s="624"/>
      <c r="DP12" s="625"/>
      <c r="DQ12" s="632">
        <v>763298</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6037133</v>
      </c>
      <c r="BH13" s="624"/>
      <c r="BI13" s="624"/>
      <c r="BJ13" s="624"/>
      <c r="BK13" s="624"/>
      <c r="BL13" s="624"/>
      <c r="BM13" s="624"/>
      <c r="BN13" s="625"/>
      <c r="BO13" s="626">
        <v>38.799999999999997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2882037</v>
      </c>
      <c r="CS13" s="624"/>
      <c r="CT13" s="624"/>
      <c r="CU13" s="624"/>
      <c r="CV13" s="624"/>
      <c r="CW13" s="624"/>
      <c r="CX13" s="624"/>
      <c r="CY13" s="625"/>
      <c r="CZ13" s="626">
        <v>7.1</v>
      </c>
      <c r="DA13" s="626"/>
      <c r="DB13" s="626"/>
      <c r="DC13" s="626"/>
      <c r="DD13" s="632">
        <v>992404</v>
      </c>
      <c r="DE13" s="624"/>
      <c r="DF13" s="624"/>
      <c r="DG13" s="624"/>
      <c r="DH13" s="624"/>
      <c r="DI13" s="624"/>
      <c r="DJ13" s="624"/>
      <c r="DK13" s="624"/>
      <c r="DL13" s="624"/>
      <c r="DM13" s="624"/>
      <c r="DN13" s="624"/>
      <c r="DO13" s="624"/>
      <c r="DP13" s="625"/>
      <c r="DQ13" s="632">
        <v>1993400</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320</v>
      </c>
      <c r="S14" s="624"/>
      <c r="T14" s="624"/>
      <c r="U14" s="624"/>
      <c r="V14" s="624"/>
      <c r="W14" s="624"/>
      <c r="X14" s="624"/>
      <c r="Y14" s="625"/>
      <c r="Z14" s="626">
        <v>0</v>
      </c>
      <c r="AA14" s="626"/>
      <c r="AB14" s="626"/>
      <c r="AC14" s="626"/>
      <c r="AD14" s="627">
        <v>320</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315410</v>
      </c>
      <c r="BH14" s="624"/>
      <c r="BI14" s="624"/>
      <c r="BJ14" s="624"/>
      <c r="BK14" s="624"/>
      <c r="BL14" s="624"/>
      <c r="BM14" s="624"/>
      <c r="BN14" s="625"/>
      <c r="BO14" s="626">
        <v>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1435549</v>
      </c>
      <c r="CS14" s="624"/>
      <c r="CT14" s="624"/>
      <c r="CU14" s="624"/>
      <c r="CV14" s="624"/>
      <c r="CW14" s="624"/>
      <c r="CX14" s="624"/>
      <c r="CY14" s="625"/>
      <c r="CZ14" s="626">
        <v>3.5</v>
      </c>
      <c r="DA14" s="626"/>
      <c r="DB14" s="626"/>
      <c r="DC14" s="626"/>
      <c r="DD14" s="632">
        <v>304381</v>
      </c>
      <c r="DE14" s="624"/>
      <c r="DF14" s="624"/>
      <c r="DG14" s="624"/>
      <c r="DH14" s="624"/>
      <c r="DI14" s="624"/>
      <c r="DJ14" s="624"/>
      <c r="DK14" s="624"/>
      <c r="DL14" s="624"/>
      <c r="DM14" s="624"/>
      <c r="DN14" s="624"/>
      <c r="DO14" s="624"/>
      <c r="DP14" s="625"/>
      <c r="DQ14" s="632">
        <v>1217356</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601610</v>
      </c>
      <c r="BH15" s="624"/>
      <c r="BI15" s="624"/>
      <c r="BJ15" s="624"/>
      <c r="BK15" s="624"/>
      <c r="BL15" s="624"/>
      <c r="BM15" s="624"/>
      <c r="BN15" s="625"/>
      <c r="BO15" s="626">
        <v>3.9</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5726032</v>
      </c>
      <c r="CS15" s="624"/>
      <c r="CT15" s="624"/>
      <c r="CU15" s="624"/>
      <c r="CV15" s="624"/>
      <c r="CW15" s="624"/>
      <c r="CX15" s="624"/>
      <c r="CY15" s="625"/>
      <c r="CZ15" s="626">
        <v>14</v>
      </c>
      <c r="DA15" s="626"/>
      <c r="DB15" s="626"/>
      <c r="DC15" s="626"/>
      <c r="DD15" s="632">
        <v>2415288</v>
      </c>
      <c r="DE15" s="624"/>
      <c r="DF15" s="624"/>
      <c r="DG15" s="624"/>
      <c r="DH15" s="624"/>
      <c r="DI15" s="624"/>
      <c r="DJ15" s="624"/>
      <c r="DK15" s="624"/>
      <c r="DL15" s="624"/>
      <c r="DM15" s="624"/>
      <c r="DN15" s="624"/>
      <c r="DO15" s="624"/>
      <c r="DP15" s="625"/>
      <c r="DQ15" s="632">
        <v>3900819</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38331</v>
      </c>
      <c r="S16" s="624"/>
      <c r="T16" s="624"/>
      <c r="U16" s="624"/>
      <c r="V16" s="624"/>
      <c r="W16" s="624"/>
      <c r="X16" s="624"/>
      <c r="Y16" s="625"/>
      <c r="Z16" s="626">
        <v>0.1</v>
      </c>
      <c r="AA16" s="626"/>
      <c r="AB16" s="626"/>
      <c r="AC16" s="626"/>
      <c r="AD16" s="627">
        <v>38331</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v>3</v>
      </c>
      <c r="BH16" s="624"/>
      <c r="BI16" s="624"/>
      <c r="BJ16" s="624"/>
      <c r="BK16" s="624"/>
      <c r="BL16" s="624"/>
      <c r="BM16" s="624"/>
      <c r="BN16" s="625"/>
      <c r="BO16" s="626">
        <v>0</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206724</v>
      </c>
      <c r="S17" s="624"/>
      <c r="T17" s="624"/>
      <c r="U17" s="624"/>
      <c r="V17" s="624"/>
      <c r="W17" s="624"/>
      <c r="X17" s="624"/>
      <c r="Y17" s="625"/>
      <c r="Z17" s="626">
        <v>0.4</v>
      </c>
      <c r="AA17" s="626"/>
      <c r="AB17" s="626"/>
      <c r="AC17" s="626"/>
      <c r="AD17" s="627">
        <v>206724</v>
      </c>
      <c r="AE17" s="627"/>
      <c r="AF17" s="627"/>
      <c r="AG17" s="627"/>
      <c r="AH17" s="627"/>
      <c r="AI17" s="627"/>
      <c r="AJ17" s="627"/>
      <c r="AK17" s="627"/>
      <c r="AL17" s="628">
        <v>0.8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3671628</v>
      </c>
      <c r="CS17" s="624"/>
      <c r="CT17" s="624"/>
      <c r="CU17" s="624"/>
      <c r="CV17" s="624"/>
      <c r="CW17" s="624"/>
      <c r="CX17" s="624"/>
      <c r="CY17" s="625"/>
      <c r="CZ17" s="626">
        <v>9</v>
      </c>
      <c r="DA17" s="626"/>
      <c r="DB17" s="626"/>
      <c r="DC17" s="626"/>
      <c r="DD17" s="632" t="s">
        <v>122</v>
      </c>
      <c r="DE17" s="624"/>
      <c r="DF17" s="624"/>
      <c r="DG17" s="624"/>
      <c r="DH17" s="624"/>
      <c r="DI17" s="624"/>
      <c r="DJ17" s="624"/>
      <c r="DK17" s="624"/>
      <c r="DL17" s="624"/>
      <c r="DM17" s="624"/>
      <c r="DN17" s="624"/>
      <c r="DO17" s="624"/>
      <c r="DP17" s="625"/>
      <c r="DQ17" s="632">
        <v>3656500</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112548</v>
      </c>
      <c r="S18" s="624"/>
      <c r="T18" s="624"/>
      <c r="U18" s="624"/>
      <c r="V18" s="624"/>
      <c r="W18" s="624"/>
      <c r="X18" s="624"/>
      <c r="Y18" s="625"/>
      <c r="Z18" s="626">
        <v>0.2</v>
      </c>
      <c r="AA18" s="626"/>
      <c r="AB18" s="626"/>
      <c r="AC18" s="626"/>
      <c r="AD18" s="627">
        <v>112548</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v>201162</v>
      </c>
      <c r="CS18" s="624"/>
      <c r="CT18" s="624"/>
      <c r="CU18" s="624"/>
      <c r="CV18" s="624"/>
      <c r="CW18" s="624"/>
      <c r="CX18" s="624"/>
      <c r="CY18" s="625"/>
      <c r="CZ18" s="626">
        <v>0.5</v>
      </c>
      <c r="DA18" s="626"/>
      <c r="DB18" s="626"/>
      <c r="DC18" s="626"/>
      <c r="DD18" s="632">
        <v>201160</v>
      </c>
      <c r="DE18" s="624"/>
      <c r="DF18" s="624"/>
      <c r="DG18" s="624"/>
      <c r="DH18" s="624"/>
      <c r="DI18" s="624"/>
      <c r="DJ18" s="624"/>
      <c r="DK18" s="624"/>
      <c r="DL18" s="624"/>
      <c r="DM18" s="624"/>
      <c r="DN18" s="624"/>
      <c r="DO18" s="624"/>
      <c r="DP18" s="625"/>
      <c r="DQ18" s="632">
        <v>201162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107741</v>
      </c>
      <c r="S19" s="624"/>
      <c r="T19" s="624"/>
      <c r="U19" s="624"/>
      <c r="V19" s="624"/>
      <c r="W19" s="624"/>
      <c r="X19" s="624"/>
      <c r="Y19" s="625"/>
      <c r="Z19" s="626">
        <v>0.2</v>
      </c>
      <c r="AA19" s="626"/>
      <c r="AB19" s="626"/>
      <c r="AC19" s="626"/>
      <c r="AD19" s="627">
        <v>107741</v>
      </c>
      <c r="AE19" s="627"/>
      <c r="AF19" s="627"/>
      <c r="AG19" s="627"/>
      <c r="AH19" s="627"/>
      <c r="AI19" s="627"/>
      <c r="AJ19" s="627"/>
      <c r="AK19" s="627"/>
      <c r="AL19" s="628">
        <v>0.4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1134930</v>
      </c>
      <c r="BH19" s="624"/>
      <c r="BI19" s="624"/>
      <c r="BJ19" s="624"/>
      <c r="BK19" s="624"/>
      <c r="BL19" s="624"/>
      <c r="BM19" s="624"/>
      <c r="BN19" s="625"/>
      <c r="BO19" s="626">
        <v>7.3</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4807</v>
      </c>
      <c r="S20" s="624"/>
      <c r="T20" s="624"/>
      <c r="U20" s="624"/>
      <c r="V20" s="624"/>
      <c r="W20" s="624"/>
      <c r="X20" s="624"/>
      <c r="Y20" s="625"/>
      <c r="Z20" s="626">
        <v>0</v>
      </c>
      <c r="AA20" s="626"/>
      <c r="AB20" s="626"/>
      <c r="AC20" s="626"/>
      <c r="AD20" s="627">
        <v>4807</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1134930</v>
      </c>
      <c r="BH20" s="624"/>
      <c r="BI20" s="624"/>
      <c r="BJ20" s="624"/>
      <c r="BK20" s="624"/>
      <c r="BL20" s="624"/>
      <c r="BM20" s="624"/>
      <c r="BN20" s="625"/>
      <c r="BO20" s="626">
        <v>7.3</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40778465</v>
      </c>
      <c r="CS20" s="624"/>
      <c r="CT20" s="624"/>
      <c r="CU20" s="624"/>
      <c r="CV20" s="624"/>
      <c r="CW20" s="624"/>
      <c r="CX20" s="624"/>
      <c r="CY20" s="625"/>
      <c r="CZ20" s="626">
        <v>100</v>
      </c>
      <c r="DA20" s="626"/>
      <c r="DB20" s="626"/>
      <c r="DC20" s="626"/>
      <c r="DD20" s="632">
        <v>5672270</v>
      </c>
      <c r="DE20" s="624"/>
      <c r="DF20" s="624"/>
      <c r="DG20" s="624"/>
      <c r="DH20" s="624"/>
      <c r="DI20" s="624"/>
      <c r="DJ20" s="624"/>
      <c r="DK20" s="624"/>
      <c r="DL20" s="624"/>
      <c r="DM20" s="624"/>
      <c r="DN20" s="624"/>
      <c r="DO20" s="624"/>
      <c r="DP20" s="625"/>
      <c r="DQ20" s="632">
        <v>27653788</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7109913</v>
      </c>
      <c r="S21" s="624"/>
      <c r="T21" s="624"/>
      <c r="U21" s="624"/>
      <c r="V21" s="624"/>
      <c r="W21" s="624"/>
      <c r="X21" s="624"/>
      <c r="Y21" s="625"/>
      <c r="Z21" s="626">
        <v>15.5</v>
      </c>
      <c r="AA21" s="626"/>
      <c r="AB21" s="626"/>
      <c r="AC21" s="626"/>
      <c r="AD21" s="627">
        <v>6387106</v>
      </c>
      <c r="AE21" s="627"/>
      <c r="AF21" s="627"/>
      <c r="AG21" s="627"/>
      <c r="AH21" s="627"/>
      <c r="AI21" s="627"/>
      <c r="AJ21" s="627"/>
      <c r="AK21" s="627"/>
      <c r="AL21" s="628">
        <v>26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10591</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6387106</v>
      </c>
      <c r="S22" s="624"/>
      <c r="T22" s="624"/>
      <c r="U22" s="624"/>
      <c r="V22" s="624"/>
      <c r="W22" s="624"/>
      <c r="X22" s="624"/>
      <c r="Y22" s="625"/>
      <c r="Z22" s="626">
        <v>13.9</v>
      </c>
      <c r="AA22" s="626"/>
      <c r="AB22" s="626"/>
      <c r="AC22" s="626"/>
      <c r="AD22" s="627">
        <v>6387106</v>
      </c>
      <c r="AE22" s="627"/>
      <c r="AF22" s="627"/>
      <c r="AG22" s="627"/>
      <c r="AH22" s="627"/>
      <c r="AI22" s="627"/>
      <c r="AJ22" s="627"/>
      <c r="AK22" s="627"/>
      <c r="AL22" s="628">
        <v>26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722807</v>
      </c>
      <c r="S23" s="624"/>
      <c r="T23" s="624"/>
      <c r="U23" s="624"/>
      <c r="V23" s="624"/>
      <c r="W23" s="624"/>
      <c r="X23" s="624"/>
      <c r="Y23" s="625"/>
      <c r="Z23" s="626">
        <v>1.6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1124339</v>
      </c>
      <c r="BH23" s="624"/>
      <c r="BI23" s="624"/>
      <c r="BJ23" s="624"/>
      <c r="BK23" s="624"/>
      <c r="BL23" s="624"/>
      <c r="BM23" s="624"/>
      <c r="BN23" s="625"/>
      <c r="BO23" s="626">
        <v>7.2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19033577</v>
      </c>
      <c r="CS24" s="613"/>
      <c r="CT24" s="613"/>
      <c r="CU24" s="613"/>
      <c r="CV24" s="613"/>
      <c r="CW24" s="613"/>
      <c r="CX24" s="613"/>
      <c r="CY24" s="614"/>
      <c r="CZ24" s="617">
        <v>46.7</v>
      </c>
      <c r="DA24" s="618"/>
      <c r="DB24" s="618"/>
      <c r="DC24" s="634"/>
      <c r="DD24" s="655">
        <v>13258040</v>
      </c>
      <c r="DE24" s="613"/>
      <c r="DF24" s="613"/>
      <c r="DG24" s="613"/>
      <c r="DH24" s="613"/>
      <c r="DI24" s="613"/>
      <c r="DJ24" s="613"/>
      <c r="DK24" s="614"/>
      <c r="DL24" s="655">
        <v>12467989</v>
      </c>
      <c r="DM24" s="613"/>
      <c r="DN24" s="613"/>
      <c r="DO24" s="613"/>
      <c r="DP24" s="613"/>
      <c r="DQ24" s="613"/>
      <c r="DR24" s="613"/>
      <c r="DS24" s="613"/>
      <c r="DT24" s="613"/>
      <c r="DU24" s="613"/>
      <c r="DV24" s="614"/>
      <c r="DW24" s="617">
        <v>50.4</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26236381</v>
      </c>
      <c r="S25" s="624"/>
      <c r="T25" s="624"/>
      <c r="U25" s="624"/>
      <c r="V25" s="624"/>
      <c r="W25" s="624"/>
      <c r="X25" s="624"/>
      <c r="Y25" s="625"/>
      <c r="Z25" s="626">
        <v>57.1</v>
      </c>
      <c r="AA25" s="626"/>
      <c r="AB25" s="626"/>
      <c r="AC25" s="626"/>
      <c r="AD25" s="627">
        <v>24389235</v>
      </c>
      <c r="AE25" s="627"/>
      <c r="AF25" s="627"/>
      <c r="AG25" s="627"/>
      <c r="AH25" s="627"/>
      <c r="AI25" s="627"/>
      <c r="AJ25" s="627"/>
      <c r="AK25" s="627"/>
      <c r="AL25" s="628">
        <v>99.1</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6708406</v>
      </c>
      <c r="CS25" s="644"/>
      <c r="CT25" s="644"/>
      <c r="CU25" s="644"/>
      <c r="CV25" s="644"/>
      <c r="CW25" s="644"/>
      <c r="CX25" s="644"/>
      <c r="CY25" s="645"/>
      <c r="CZ25" s="628">
        <v>16.5</v>
      </c>
      <c r="DA25" s="656"/>
      <c r="DB25" s="656"/>
      <c r="DC25" s="658"/>
      <c r="DD25" s="632">
        <v>6250701</v>
      </c>
      <c r="DE25" s="644"/>
      <c r="DF25" s="644"/>
      <c r="DG25" s="644"/>
      <c r="DH25" s="644"/>
      <c r="DI25" s="644"/>
      <c r="DJ25" s="644"/>
      <c r="DK25" s="645"/>
      <c r="DL25" s="632">
        <v>6109639</v>
      </c>
      <c r="DM25" s="644"/>
      <c r="DN25" s="644"/>
      <c r="DO25" s="644"/>
      <c r="DP25" s="644"/>
      <c r="DQ25" s="644"/>
      <c r="DR25" s="644"/>
      <c r="DS25" s="644"/>
      <c r="DT25" s="644"/>
      <c r="DU25" s="644"/>
      <c r="DV25" s="645"/>
      <c r="DW25" s="628">
        <v>24.7</v>
      </c>
      <c r="DX25" s="656"/>
      <c r="DY25" s="656"/>
      <c r="DZ25" s="656"/>
      <c r="EA25" s="656"/>
      <c r="EB25" s="656"/>
      <c r="EC25" s="657"/>
    </row>
    <row r="26" spans="2:133" ht="11.25" customHeight="1" x14ac:dyDescent="0.15">
      <c r="B26" s="620" t="s">
        <v>283</v>
      </c>
      <c r="C26" s="621"/>
      <c r="D26" s="621"/>
      <c r="E26" s="621"/>
      <c r="F26" s="621"/>
      <c r="G26" s="621"/>
      <c r="H26" s="621"/>
      <c r="I26" s="621"/>
      <c r="J26" s="621"/>
      <c r="K26" s="621"/>
      <c r="L26" s="621"/>
      <c r="M26" s="621"/>
      <c r="N26" s="621"/>
      <c r="O26" s="621"/>
      <c r="P26" s="621"/>
      <c r="Q26" s="622"/>
      <c r="R26" s="623">
        <v>9278</v>
      </c>
      <c r="S26" s="624"/>
      <c r="T26" s="624"/>
      <c r="U26" s="624"/>
      <c r="V26" s="624"/>
      <c r="W26" s="624"/>
      <c r="X26" s="624"/>
      <c r="Y26" s="625"/>
      <c r="Z26" s="626">
        <v>0</v>
      </c>
      <c r="AA26" s="626"/>
      <c r="AB26" s="626"/>
      <c r="AC26" s="626"/>
      <c r="AD26" s="627">
        <v>9278</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4237758</v>
      </c>
      <c r="CS26" s="624"/>
      <c r="CT26" s="624"/>
      <c r="CU26" s="624"/>
      <c r="CV26" s="624"/>
      <c r="CW26" s="624"/>
      <c r="CX26" s="624"/>
      <c r="CY26" s="625"/>
      <c r="CZ26" s="628">
        <v>10.4</v>
      </c>
      <c r="DA26" s="656"/>
      <c r="DB26" s="656"/>
      <c r="DC26" s="658"/>
      <c r="DD26" s="632">
        <v>3947332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286</v>
      </c>
      <c r="C27" s="621"/>
      <c r="D27" s="621"/>
      <c r="E27" s="621"/>
      <c r="F27" s="621"/>
      <c r="G27" s="621"/>
      <c r="H27" s="621"/>
      <c r="I27" s="621"/>
      <c r="J27" s="621"/>
      <c r="K27" s="621"/>
      <c r="L27" s="621"/>
      <c r="M27" s="621"/>
      <c r="N27" s="621"/>
      <c r="O27" s="621"/>
      <c r="P27" s="621"/>
      <c r="Q27" s="622"/>
      <c r="R27" s="623">
        <v>194127</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15545721</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8653543</v>
      </c>
      <c r="CS27" s="644"/>
      <c r="CT27" s="644"/>
      <c r="CU27" s="644"/>
      <c r="CV27" s="644"/>
      <c r="CW27" s="644"/>
      <c r="CX27" s="644"/>
      <c r="CY27" s="645"/>
      <c r="CZ27" s="628">
        <v>21.2</v>
      </c>
      <c r="DA27" s="656"/>
      <c r="DB27" s="656"/>
      <c r="DC27" s="658"/>
      <c r="DD27" s="632">
        <v>3350839</v>
      </c>
      <c r="DE27" s="644"/>
      <c r="DF27" s="644"/>
      <c r="DG27" s="644"/>
      <c r="DH27" s="644"/>
      <c r="DI27" s="644"/>
      <c r="DJ27" s="644"/>
      <c r="DK27" s="645"/>
      <c r="DL27" s="632">
        <v>2701850</v>
      </c>
      <c r="DM27" s="644"/>
      <c r="DN27" s="644"/>
      <c r="DO27" s="644"/>
      <c r="DP27" s="644"/>
      <c r="DQ27" s="644"/>
      <c r="DR27" s="644"/>
      <c r="DS27" s="644"/>
      <c r="DT27" s="644"/>
      <c r="DU27" s="644"/>
      <c r="DV27" s="645"/>
      <c r="DW27" s="628">
        <v>10.9</v>
      </c>
      <c r="DX27" s="656"/>
      <c r="DY27" s="656"/>
      <c r="DZ27" s="656"/>
      <c r="EA27" s="656"/>
      <c r="EB27" s="656"/>
      <c r="EC27" s="657"/>
    </row>
    <row r="28" spans="2:133" ht="11.25" customHeight="1" x14ac:dyDescent="0.15">
      <c r="B28" s="620" t="s">
        <v>289</v>
      </c>
      <c r="C28" s="621"/>
      <c r="D28" s="621"/>
      <c r="E28" s="621"/>
      <c r="F28" s="621"/>
      <c r="G28" s="621"/>
      <c r="H28" s="621"/>
      <c r="I28" s="621"/>
      <c r="J28" s="621"/>
      <c r="K28" s="621"/>
      <c r="L28" s="621"/>
      <c r="M28" s="621"/>
      <c r="N28" s="621"/>
      <c r="O28" s="621"/>
      <c r="P28" s="621"/>
      <c r="Q28" s="622"/>
      <c r="R28" s="623">
        <v>346539</v>
      </c>
      <c r="S28" s="624"/>
      <c r="T28" s="624"/>
      <c r="U28" s="624"/>
      <c r="V28" s="624"/>
      <c r="W28" s="624"/>
      <c r="X28" s="624"/>
      <c r="Y28" s="625"/>
      <c r="Z28" s="626">
        <v>0.8</v>
      </c>
      <c r="AA28" s="626"/>
      <c r="AB28" s="626"/>
      <c r="AC28" s="626"/>
      <c r="AD28" s="627">
        <v>51113</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3671628</v>
      </c>
      <c r="CS28" s="624"/>
      <c r="CT28" s="624"/>
      <c r="CU28" s="624"/>
      <c r="CV28" s="624"/>
      <c r="CW28" s="624"/>
      <c r="CX28" s="624"/>
      <c r="CY28" s="625"/>
      <c r="CZ28" s="628">
        <v>9</v>
      </c>
      <c r="DA28" s="656"/>
      <c r="DB28" s="656"/>
      <c r="DC28" s="658"/>
      <c r="DD28" s="632">
        <v>3656500</v>
      </c>
      <c r="DE28" s="624"/>
      <c r="DF28" s="624"/>
      <c r="DG28" s="624"/>
      <c r="DH28" s="624"/>
      <c r="DI28" s="624"/>
      <c r="DJ28" s="624"/>
      <c r="DK28" s="625"/>
      <c r="DL28" s="632">
        <v>3656500</v>
      </c>
      <c r="DM28" s="624"/>
      <c r="DN28" s="624"/>
      <c r="DO28" s="624"/>
      <c r="DP28" s="624"/>
      <c r="DQ28" s="624"/>
      <c r="DR28" s="624"/>
      <c r="DS28" s="624"/>
      <c r="DT28" s="624"/>
      <c r="DU28" s="624"/>
      <c r="DV28" s="625"/>
      <c r="DW28" s="628">
        <v>14.8</v>
      </c>
      <c r="DX28" s="656"/>
      <c r="DY28" s="656"/>
      <c r="DZ28" s="656"/>
      <c r="EA28" s="656"/>
      <c r="EB28" s="656"/>
      <c r="EC28" s="657"/>
    </row>
    <row r="29" spans="2:133" ht="11.25" customHeight="1" x14ac:dyDescent="0.15">
      <c r="B29" s="620" t="s">
        <v>291</v>
      </c>
      <c r="C29" s="621"/>
      <c r="D29" s="621"/>
      <c r="E29" s="621"/>
      <c r="F29" s="621"/>
      <c r="G29" s="621"/>
      <c r="H29" s="621"/>
      <c r="I29" s="621"/>
      <c r="J29" s="621"/>
      <c r="K29" s="621"/>
      <c r="L29" s="621"/>
      <c r="M29" s="621"/>
      <c r="N29" s="621"/>
      <c r="O29" s="621"/>
      <c r="P29" s="621"/>
      <c r="Q29" s="622"/>
      <c r="R29" s="623">
        <v>680438</v>
      </c>
      <c r="S29" s="624"/>
      <c r="T29" s="624"/>
      <c r="U29" s="624"/>
      <c r="V29" s="624"/>
      <c r="W29" s="624"/>
      <c r="X29" s="624"/>
      <c r="Y29" s="625"/>
      <c r="Z29" s="626">
        <v>1.5</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3671628</v>
      </c>
      <c r="CS29" s="644"/>
      <c r="CT29" s="644"/>
      <c r="CU29" s="644"/>
      <c r="CV29" s="644"/>
      <c r="CW29" s="644"/>
      <c r="CX29" s="644"/>
      <c r="CY29" s="645"/>
      <c r="CZ29" s="628">
        <v>9</v>
      </c>
      <c r="DA29" s="656"/>
      <c r="DB29" s="656"/>
      <c r="DC29" s="658"/>
      <c r="DD29" s="632">
        <v>3656500</v>
      </c>
      <c r="DE29" s="644"/>
      <c r="DF29" s="644"/>
      <c r="DG29" s="644"/>
      <c r="DH29" s="644"/>
      <c r="DI29" s="644"/>
      <c r="DJ29" s="644"/>
      <c r="DK29" s="645"/>
      <c r="DL29" s="632">
        <v>3656500</v>
      </c>
      <c r="DM29" s="644"/>
      <c r="DN29" s="644"/>
      <c r="DO29" s="644"/>
      <c r="DP29" s="644"/>
      <c r="DQ29" s="644"/>
      <c r="DR29" s="644"/>
      <c r="DS29" s="644"/>
      <c r="DT29" s="644"/>
      <c r="DU29" s="644"/>
      <c r="DV29" s="645"/>
      <c r="DW29" s="628">
        <v>14.8</v>
      </c>
      <c r="DX29" s="656"/>
      <c r="DY29" s="656"/>
      <c r="DZ29" s="656"/>
      <c r="EA29" s="656"/>
      <c r="EB29" s="656"/>
      <c r="EC29" s="657"/>
    </row>
    <row r="30" spans="2:133" ht="11.25" customHeight="1" x14ac:dyDescent="0.15">
      <c r="B30" s="620" t="s">
        <v>293</v>
      </c>
      <c r="C30" s="621"/>
      <c r="D30" s="621"/>
      <c r="E30" s="621"/>
      <c r="F30" s="621"/>
      <c r="G30" s="621"/>
      <c r="H30" s="621"/>
      <c r="I30" s="621"/>
      <c r="J30" s="621"/>
      <c r="K30" s="621"/>
      <c r="L30" s="621"/>
      <c r="M30" s="621"/>
      <c r="N30" s="621"/>
      <c r="O30" s="621"/>
      <c r="P30" s="621"/>
      <c r="Q30" s="622"/>
      <c r="R30" s="623">
        <v>6182856</v>
      </c>
      <c r="S30" s="624"/>
      <c r="T30" s="624"/>
      <c r="U30" s="624"/>
      <c r="V30" s="624"/>
      <c r="W30" s="624"/>
      <c r="X30" s="624"/>
      <c r="Y30" s="625"/>
      <c r="Z30" s="626">
        <v>13.5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3556775</v>
      </c>
      <c r="CS30" s="624"/>
      <c r="CT30" s="624"/>
      <c r="CU30" s="624"/>
      <c r="CV30" s="624"/>
      <c r="CW30" s="624"/>
      <c r="CX30" s="624"/>
      <c r="CY30" s="625"/>
      <c r="CZ30" s="628">
        <v>8.6999999999999993</v>
      </c>
      <c r="DA30" s="656"/>
      <c r="DB30" s="656"/>
      <c r="DC30" s="658"/>
      <c r="DD30" s="632">
        <v>3541838</v>
      </c>
      <c r="DE30" s="624"/>
      <c r="DF30" s="624"/>
      <c r="DG30" s="624"/>
      <c r="DH30" s="624"/>
      <c r="DI30" s="624"/>
      <c r="DJ30" s="624"/>
      <c r="DK30" s="625"/>
      <c r="DL30" s="632">
        <v>3541838</v>
      </c>
      <c r="DM30" s="624"/>
      <c r="DN30" s="624"/>
      <c r="DO30" s="624"/>
      <c r="DP30" s="624"/>
      <c r="DQ30" s="624"/>
      <c r="DR30" s="624"/>
      <c r="DS30" s="624"/>
      <c r="DT30" s="624"/>
      <c r="DU30" s="624"/>
      <c r="DV30" s="625"/>
      <c r="DW30" s="628">
        <v>14.3</v>
      </c>
      <c r="DX30" s="656"/>
      <c r="DY30" s="656"/>
      <c r="DZ30" s="656"/>
      <c r="EA30" s="656"/>
      <c r="EB30" s="656"/>
      <c r="EC30" s="657"/>
    </row>
    <row r="31" spans="2:133" ht="11.25" customHeight="1" x14ac:dyDescent="0.15">
      <c r="B31" s="636" t="s">
        <v>297</v>
      </c>
      <c r="C31" s="637"/>
      <c r="D31" s="637"/>
      <c r="E31" s="637"/>
      <c r="F31" s="637"/>
      <c r="G31" s="637"/>
      <c r="H31" s="637"/>
      <c r="I31" s="637"/>
      <c r="J31" s="637"/>
      <c r="K31" s="637"/>
      <c r="L31" s="637"/>
      <c r="M31" s="637"/>
      <c r="N31" s="637"/>
      <c r="O31" s="637"/>
      <c r="P31" s="637"/>
      <c r="Q31" s="638"/>
      <c r="R31" s="623">
        <v>300</v>
      </c>
      <c r="S31" s="624"/>
      <c r="T31" s="624"/>
      <c r="U31" s="624"/>
      <c r="V31" s="624"/>
      <c r="W31" s="624"/>
      <c r="X31" s="624"/>
      <c r="Y31" s="625"/>
      <c r="Z31" s="626">
        <v>0</v>
      </c>
      <c r="AA31" s="626"/>
      <c r="AB31" s="626"/>
      <c r="AC31" s="626"/>
      <c r="AD31" s="627">
        <v>300</v>
      </c>
      <c r="AE31" s="627"/>
      <c r="AF31" s="627"/>
      <c r="AG31" s="627"/>
      <c r="AH31" s="627"/>
      <c r="AI31" s="627"/>
      <c r="AJ31" s="627"/>
      <c r="AK31" s="627"/>
      <c r="AL31" s="628">
        <v>0</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99.2</v>
      </c>
      <c r="BH31" s="667"/>
      <c r="BI31" s="667"/>
      <c r="BJ31" s="667"/>
      <c r="BK31" s="667"/>
      <c r="BL31" s="667"/>
      <c r="BM31" s="618">
        <v>97.7</v>
      </c>
      <c r="BN31" s="667"/>
      <c r="BO31" s="667"/>
      <c r="BP31" s="667"/>
      <c r="BQ31" s="668"/>
      <c r="BR31" s="670">
        <v>99.1</v>
      </c>
      <c r="BS31" s="667"/>
      <c r="BT31" s="667"/>
      <c r="BU31" s="667"/>
      <c r="BV31" s="667"/>
      <c r="BW31" s="667"/>
      <c r="BX31" s="618">
        <v>97.6</v>
      </c>
      <c r="BY31" s="667"/>
      <c r="BZ31" s="667"/>
      <c r="CA31" s="667"/>
      <c r="CB31" s="668"/>
      <c r="CD31" s="663"/>
      <c r="CE31" s="664"/>
      <c r="CF31" s="620" t="s">
        <v>300</v>
      </c>
      <c r="CG31" s="621"/>
      <c r="CH31" s="621"/>
      <c r="CI31" s="621"/>
      <c r="CJ31" s="621"/>
      <c r="CK31" s="621"/>
      <c r="CL31" s="621"/>
      <c r="CM31" s="621"/>
      <c r="CN31" s="621"/>
      <c r="CO31" s="621"/>
      <c r="CP31" s="621"/>
      <c r="CQ31" s="622"/>
      <c r="CR31" s="623">
        <v>114853</v>
      </c>
      <c r="CS31" s="644"/>
      <c r="CT31" s="644"/>
      <c r="CU31" s="644"/>
      <c r="CV31" s="644"/>
      <c r="CW31" s="644"/>
      <c r="CX31" s="644"/>
      <c r="CY31" s="645"/>
      <c r="CZ31" s="628">
        <v>0.3</v>
      </c>
      <c r="DA31" s="656"/>
      <c r="DB31" s="656"/>
      <c r="DC31" s="658"/>
      <c r="DD31" s="632">
        <v>114662</v>
      </c>
      <c r="DE31" s="644"/>
      <c r="DF31" s="644"/>
      <c r="DG31" s="644"/>
      <c r="DH31" s="644"/>
      <c r="DI31" s="644"/>
      <c r="DJ31" s="644"/>
      <c r="DK31" s="645"/>
      <c r="DL31" s="632">
        <v>114662</v>
      </c>
      <c r="DM31" s="644"/>
      <c r="DN31" s="644"/>
      <c r="DO31" s="644"/>
      <c r="DP31" s="644"/>
      <c r="DQ31" s="644"/>
      <c r="DR31" s="644"/>
      <c r="DS31" s="644"/>
      <c r="DT31" s="644"/>
      <c r="DU31" s="644"/>
      <c r="DV31" s="645"/>
      <c r="DW31" s="628">
        <v>0.5</v>
      </c>
      <c r="DX31" s="656"/>
      <c r="DY31" s="656"/>
      <c r="DZ31" s="656"/>
      <c r="EA31" s="656"/>
      <c r="EB31" s="656"/>
      <c r="EC31" s="657"/>
    </row>
    <row r="32" spans="2:133" ht="11.25" customHeight="1" x14ac:dyDescent="0.15">
      <c r="B32" s="620" t="s">
        <v>301</v>
      </c>
      <c r="C32" s="621"/>
      <c r="D32" s="621"/>
      <c r="E32" s="621"/>
      <c r="F32" s="621"/>
      <c r="G32" s="621"/>
      <c r="H32" s="621"/>
      <c r="I32" s="621"/>
      <c r="J32" s="621"/>
      <c r="K32" s="621"/>
      <c r="L32" s="621"/>
      <c r="M32" s="621"/>
      <c r="N32" s="621"/>
      <c r="O32" s="621"/>
      <c r="P32" s="621"/>
      <c r="Q32" s="622"/>
      <c r="R32" s="623">
        <v>2666347</v>
      </c>
      <c r="S32" s="624"/>
      <c r="T32" s="624"/>
      <c r="U32" s="624"/>
      <c r="V32" s="624"/>
      <c r="W32" s="624"/>
      <c r="X32" s="624"/>
      <c r="Y32" s="625"/>
      <c r="Z32" s="626">
        <v>5.8</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302</v>
      </c>
      <c r="AX32" s="620" t="s">
        <v>303</v>
      </c>
      <c r="AY32" s="621"/>
      <c r="AZ32" s="621"/>
      <c r="BA32" s="621"/>
      <c r="BB32" s="621"/>
      <c r="BC32" s="621"/>
      <c r="BD32" s="621"/>
      <c r="BE32" s="621"/>
      <c r="BF32" s="622"/>
      <c r="BG32" s="680">
        <v>99</v>
      </c>
      <c r="BH32" s="644"/>
      <c r="BI32" s="644"/>
      <c r="BJ32" s="644"/>
      <c r="BK32" s="644"/>
      <c r="BL32" s="644"/>
      <c r="BM32" s="629">
        <v>97.7</v>
      </c>
      <c r="BN32" s="644"/>
      <c r="BO32" s="644"/>
      <c r="BP32" s="644"/>
      <c r="BQ32" s="669"/>
      <c r="BR32" s="680">
        <v>99.1</v>
      </c>
      <c r="BS32" s="644"/>
      <c r="BT32" s="644"/>
      <c r="BU32" s="644"/>
      <c r="BV32" s="644"/>
      <c r="BW32" s="644"/>
      <c r="BX32" s="629">
        <v>97.7</v>
      </c>
      <c r="BY32" s="644"/>
      <c r="BZ32" s="644"/>
      <c r="CA32" s="644"/>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15">
      <c r="B33" s="620" t="s">
        <v>305</v>
      </c>
      <c r="C33" s="621"/>
      <c r="D33" s="621"/>
      <c r="E33" s="621"/>
      <c r="F33" s="621"/>
      <c r="G33" s="621"/>
      <c r="H33" s="621"/>
      <c r="I33" s="621"/>
      <c r="J33" s="621"/>
      <c r="K33" s="621"/>
      <c r="L33" s="621"/>
      <c r="M33" s="621"/>
      <c r="N33" s="621"/>
      <c r="O33" s="621"/>
      <c r="P33" s="621"/>
      <c r="Q33" s="622"/>
      <c r="R33" s="623">
        <v>299204</v>
      </c>
      <c r="S33" s="624"/>
      <c r="T33" s="624"/>
      <c r="U33" s="624"/>
      <c r="V33" s="624"/>
      <c r="W33" s="624"/>
      <c r="X33" s="624"/>
      <c r="Y33" s="625"/>
      <c r="Z33" s="626">
        <v>0.7</v>
      </c>
      <c r="AA33" s="626"/>
      <c r="AB33" s="626"/>
      <c r="AC33" s="626"/>
      <c r="AD33" s="627">
        <v>152776</v>
      </c>
      <c r="AE33" s="627"/>
      <c r="AF33" s="627"/>
      <c r="AG33" s="627"/>
      <c r="AH33" s="627"/>
      <c r="AI33" s="627"/>
      <c r="AJ33" s="627"/>
      <c r="AK33" s="627"/>
      <c r="AL33" s="628">
        <v>0.6</v>
      </c>
      <c r="AM33" s="629"/>
      <c r="AN33" s="629"/>
      <c r="AO33" s="630"/>
      <c r="AP33" s="675"/>
      <c r="AQ33" s="676"/>
      <c r="AR33" s="676"/>
      <c r="AS33" s="676"/>
      <c r="AT33" s="679"/>
      <c r="AU33" s="219"/>
      <c r="AV33" s="219"/>
      <c r="AW33" s="219"/>
      <c r="AX33" s="646" t="s">
        <v>306</v>
      </c>
      <c r="AY33" s="647"/>
      <c r="AZ33" s="647"/>
      <c r="BA33" s="647"/>
      <c r="BB33" s="647"/>
      <c r="BC33" s="647"/>
      <c r="BD33" s="647"/>
      <c r="BE33" s="647"/>
      <c r="BF33" s="648"/>
      <c r="BG33" s="681">
        <v>99.2</v>
      </c>
      <c r="BH33" s="682"/>
      <c r="BI33" s="682"/>
      <c r="BJ33" s="682"/>
      <c r="BK33" s="682"/>
      <c r="BL33" s="682"/>
      <c r="BM33" s="683">
        <v>97.6</v>
      </c>
      <c r="BN33" s="682"/>
      <c r="BO33" s="682"/>
      <c r="BP33" s="682"/>
      <c r="BQ33" s="684"/>
      <c r="BR33" s="681">
        <v>99.2</v>
      </c>
      <c r="BS33" s="682"/>
      <c r="BT33" s="682"/>
      <c r="BU33" s="682"/>
      <c r="BV33" s="682"/>
      <c r="BW33" s="682"/>
      <c r="BX33" s="683">
        <v>97.5</v>
      </c>
      <c r="BY33" s="682"/>
      <c r="BZ33" s="682"/>
      <c r="CA33" s="682"/>
      <c r="CB33" s="684"/>
      <c r="CD33" s="620" t="s">
        <v>307</v>
      </c>
      <c r="CE33" s="621"/>
      <c r="CF33" s="621"/>
      <c r="CG33" s="621"/>
      <c r="CH33" s="621"/>
      <c r="CI33" s="621"/>
      <c r="CJ33" s="621"/>
      <c r="CK33" s="621"/>
      <c r="CL33" s="621"/>
      <c r="CM33" s="621"/>
      <c r="CN33" s="621"/>
      <c r="CO33" s="621"/>
      <c r="CP33" s="621"/>
      <c r="CQ33" s="622"/>
      <c r="CR33" s="623">
        <v>16072618</v>
      </c>
      <c r="CS33" s="644"/>
      <c r="CT33" s="644"/>
      <c r="CU33" s="644"/>
      <c r="CV33" s="644"/>
      <c r="CW33" s="644"/>
      <c r="CX33" s="644"/>
      <c r="CY33" s="645"/>
      <c r="CZ33" s="628">
        <v>39.4</v>
      </c>
      <c r="DA33" s="656"/>
      <c r="DB33" s="656"/>
      <c r="DC33" s="658"/>
      <c r="DD33" s="632">
        <v>12682347</v>
      </c>
      <c r="DE33" s="644"/>
      <c r="DF33" s="644"/>
      <c r="DG33" s="644"/>
      <c r="DH33" s="644"/>
      <c r="DI33" s="644"/>
      <c r="DJ33" s="644"/>
      <c r="DK33" s="645"/>
      <c r="DL33" s="632">
        <v>9129200</v>
      </c>
      <c r="DM33" s="644"/>
      <c r="DN33" s="644"/>
      <c r="DO33" s="644"/>
      <c r="DP33" s="644"/>
      <c r="DQ33" s="644"/>
      <c r="DR33" s="644"/>
      <c r="DS33" s="644"/>
      <c r="DT33" s="644"/>
      <c r="DU33" s="644"/>
      <c r="DV33" s="645"/>
      <c r="DW33" s="628">
        <v>36.9</v>
      </c>
      <c r="DX33" s="656"/>
      <c r="DY33" s="656"/>
      <c r="DZ33" s="656"/>
      <c r="EA33" s="656"/>
      <c r="EB33" s="656"/>
      <c r="EC33" s="657"/>
    </row>
    <row r="34" spans="2:133" ht="11.25" customHeight="1" x14ac:dyDescent="0.15">
      <c r="B34" s="620" t="s">
        <v>308</v>
      </c>
      <c r="C34" s="621"/>
      <c r="D34" s="621"/>
      <c r="E34" s="621"/>
      <c r="F34" s="621"/>
      <c r="G34" s="621"/>
      <c r="H34" s="621"/>
      <c r="I34" s="621"/>
      <c r="J34" s="621"/>
      <c r="K34" s="621"/>
      <c r="L34" s="621"/>
      <c r="M34" s="621"/>
      <c r="N34" s="621"/>
      <c r="O34" s="621"/>
      <c r="P34" s="621"/>
      <c r="Q34" s="622"/>
      <c r="R34" s="623">
        <v>335260</v>
      </c>
      <c r="S34" s="624"/>
      <c r="T34" s="624"/>
      <c r="U34" s="624"/>
      <c r="V34" s="624"/>
      <c r="W34" s="624"/>
      <c r="X34" s="624"/>
      <c r="Y34" s="625"/>
      <c r="Z34" s="626">
        <v>0.7</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7195157</v>
      </c>
      <c r="CS34" s="624"/>
      <c r="CT34" s="624"/>
      <c r="CU34" s="624"/>
      <c r="CV34" s="624"/>
      <c r="CW34" s="624"/>
      <c r="CX34" s="624"/>
      <c r="CY34" s="625"/>
      <c r="CZ34" s="628">
        <v>17.600000000000001</v>
      </c>
      <c r="DA34" s="656"/>
      <c r="DB34" s="656"/>
      <c r="DC34" s="658"/>
      <c r="DD34" s="632">
        <v>5443037</v>
      </c>
      <c r="DE34" s="624"/>
      <c r="DF34" s="624"/>
      <c r="DG34" s="624"/>
      <c r="DH34" s="624"/>
      <c r="DI34" s="624"/>
      <c r="DJ34" s="624"/>
      <c r="DK34" s="625"/>
      <c r="DL34" s="632">
        <v>4337574</v>
      </c>
      <c r="DM34" s="624"/>
      <c r="DN34" s="624"/>
      <c r="DO34" s="624"/>
      <c r="DP34" s="624"/>
      <c r="DQ34" s="624"/>
      <c r="DR34" s="624"/>
      <c r="DS34" s="624"/>
      <c r="DT34" s="624"/>
      <c r="DU34" s="624"/>
      <c r="DV34" s="625"/>
      <c r="DW34" s="628">
        <v>17.600000000000001</v>
      </c>
      <c r="DX34" s="656"/>
      <c r="DY34" s="656"/>
      <c r="DZ34" s="656"/>
      <c r="EA34" s="656"/>
      <c r="EB34" s="656"/>
      <c r="EC34" s="657"/>
    </row>
    <row r="35" spans="2:133" ht="11.25" customHeight="1" x14ac:dyDescent="0.15">
      <c r="B35" s="620" t="s">
        <v>310</v>
      </c>
      <c r="C35" s="621"/>
      <c r="D35" s="621"/>
      <c r="E35" s="621"/>
      <c r="F35" s="621"/>
      <c r="G35" s="621"/>
      <c r="H35" s="621"/>
      <c r="I35" s="621"/>
      <c r="J35" s="621"/>
      <c r="K35" s="621"/>
      <c r="L35" s="621"/>
      <c r="M35" s="621"/>
      <c r="N35" s="621"/>
      <c r="O35" s="621"/>
      <c r="P35" s="621"/>
      <c r="Q35" s="622"/>
      <c r="R35" s="623">
        <v>2400709</v>
      </c>
      <c r="S35" s="624"/>
      <c r="T35" s="624"/>
      <c r="U35" s="624"/>
      <c r="V35" s="624"/>
      <c r="W35" s="624"/>
      <c r="X35" s="624"/>
      <c r="Y35" s="625"/>
      <c r="Z35" s="626">
        <v>5.2</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428700</v>
      </c>
      <c r="CS35" s="644"/>
      <c r="CT35" s="644"/>
      <c r="CU35" s="644"/>
      <c r="CV35" s="644"/>
      <c r="CW35" s="644"/>
      <c r="CX35" s="644"/>
      <c r="CY35" s="645"/>
      <c r="CZ35" s="628">
        <v>1.1000000000000001</v>
      </c>
      <c r="DA35" s="656"/>
      <c r="DB35" s="656"/>
      <c r="DC35" s="658"/>
      <c r="DD35" s="632">
        <v>354352</v>
      </c>
      <c r="DE35" s="644"/>
      <c r="DF35" s="644"/>
      <c r="DG35" s="644"/>
      <c r="DH35" s="644"/>
      <c r="DI35" s="644"/>
      <c r="DJ35" s="644"/>
      <c r="DK35" s="645"/>
      <c r="DL35" s="632">
        <v>353854</v>
      </c>
      <c r="DM35" s="644"/>
      <c r="DN35" s="644"/>
      <c r="DO35" s="644"/>
      <c r="DP35" s="644"/>
      <c r="DQ35" s="644"/>
      <c r="DR35" s="644"/>
      <c r="DS35" s="644"/>
      <c r="DT35" s="644"/>
      <c r="DU35" s="644"/>
      <c r="DV35" s="645"/>
      <c r="DW35" s="628">
        <v>1.4</v>
      </c>
      <c r="DX35" s="656"/>
      <c r="DY35" s="656"/>
      <c r="DZ35" s="656"/>
      <c r="EA35" s="656"/>
      <c r="EB35" s="656"/>
      <c r="EC35" s="657"/>
    </row>
    <row r="36" spans="2:133" ht="11.25" customHeight="1" x14ac:dyDescent="0.15">
      <c r="B36" s="620" t="s">
        <v>314</v>
      </c>
      <c r="C36" s="621"/>
      <c r="D36" s="621"/>
      <c r="E36" s="621"/>
      <c r="F36" s="621"/>
      <c r="G36" s="621"/>
      <c r="H36" s="621"/>
      <c r="I36" s="621"/>
      <c r="J36" s="621"/>
      <c r="K36" s="621"/>
      <c r="L36" s="621"/>
      <c r="M36" s="621"/>
      <c r="N36" s="621"/>
      <c r="O36" s="621"/>
      <c r="P36" s="621"/>
      <c r="Q36" s="622"/>
      <c r="R36" s="623">
        <v>2743079</v>
      </c>
      <c r="S36" s="624"/>
      <c r="T36" s="624"/>
      <c r="U36" s="624"/>
      <c r="V36" s="624"/>
      <c r="W36" s="624"/>
      <c r="X36" s="624"/>
      <c r="Y36" s="625"/>
      <c r="Z36" s="626">
        <v>6</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5226986</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-17674</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3440785</v>
      </c>
      <c r="CS36" s="624"/>
      <c r="CT36" s="624"/>
      <c r="CU36" s="624"/>
      <c r="CV36" s="624"/>
      <c r="CW36" s="624"/>
      <c r="CX36" s="624"/>
      <c r="CY36" s="625"/>
      <c r="CZ36" s="628">
        <v>8.4</v>
      </c>
      <c r="DA36" s="656"/>
      <c r="DB36" s="656"/>
      <c r="DC36" s="658"/>
      <c r="DD36" s="632">
        <v>2910168</v>
      </c>
      <c r="DE36" s="624"/>
      <c r="DF36" s="624"/>
      <c r="DG36" s="624"/>
      <c r="DH36" s="624"/>
      <c r="DI36" s="624"/>
      <c r="DJ36" s="624"/>
      <c r="DK36" s="625"/>
      <c r="DL36" s="632">
        <v>1275598</v>
      </c>
      <c r="DM36" s="624"/>
      <c r="DN36" s="624"/>
      <c r="DO36" s="624"/>
      <c r="DP36" s="624"/>
      <c r="DQ36" s="624"/>
      <c r="DR36" s="624"/>
      <c r="DS36" s="624"/>
      <c r="DT36" s="624"/>
      <c r="DU36" s="624"/>
      <c r="DV36" s="625"/>
      <c r="DW36" s="628">
        <v>5.2</v>
      </c>
      <c r="DX36" s="656"/>
      <c r="DY36" s="656"/>
      <c r="DZ36" s="656"/>
      <c r="EA36" s="656"/>
      <c r="EB36" s="656"/>
      <c r="EC36" s="657"/>
    </row>
    <row r="37" spans="2:133" ht="11.25" customHeight="1" x14ac:dyDescent="0.15">
      <c r="B37" s="620" t="s">
        <v>318</v>
      </c>
      <c r="C37" s="621"/>
      <c r="D37" s="621"/>
      <c r="E37" s="621"/>
      <c r="F37" s="621"/>
      <c r="G37" s="621"/>
      <c r="H37" s="621"/>
      <c r="I37" s="621"/>
      <c r="J37" s="621"/>
      <c r="K37" s="621"/>
      <c r="L37" s="621"/>
      <c r="M37" s="621"/>
      <c r="N37" s="621"/>
      <c r="O37" s="621"/>
      <c r="P37" s="621"/>
      <c r="Q37" s="622"/>
      <c r="R37" s="623">
        <v>567690</v>
      </c>
      <c r="S37" s="624"/>
      <c r="T37" s="624"/>
      <c r="U37" s="624"/>
      <c r="V37" s="624"/>
      <c r="W37" s="624"/>
      <c r="X37" s="624"/>
      <c r="Y37" s="625"/>
      <c r="Z37" s="626">
        <v>1.2</v>
      </c>
      <c r="AA37" s="626"/>
      <c r="AB37" s="626"/>
      <c r="AC37" s="626"/>
      <c r="AD37" s="627">
        <v>1549</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740723</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-105147</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66995</v>
      </c>
      <c r="CS37" s="644"/>
      <c r="CT37" s="644"/>
      <c r="CU37" s="644"/>
      <c r="CV37" s="644"/>
      <c r="CW37" s="644"/>
      <c r="CX37" s="644"/>
      <c r="CY37" s="645"/>
      <c r="CZ37" s="628">
        <v>0.2</v>
      </c>
      <c r="DA37" s="656"/>
      <c r="DB37" s="656"/>
      <c r="DC37" s="658"/>
      <c r="DD37" s="632">
        <v>66645</v>
      </c>
      <c r="DE37" s="644"/>
      <c r="DF37" s="644"/>
      <c r="DG37" s="644"/>
      <c r="DH37" s="644"/>
      <c r="DI37" s="644"/>
      <c r="DJ37" s="644"/>
      <c r="DK37" s="645"/>
      <c r="DL37" s="632">
        <v>63314</v>
      </c>
      <c r="DM37" s="644"/>
      <c r="DN37" s="644"/>
      <c r="DO37" s="644"/>
      <c r="DP37" s="644"/>
      <c r="DQ37" s="644"/>
      <c r="DR37" s="644"/>
      <c r="DS37" s="644"/>
      <c r="DT37" s="644"/>
      <c r="DU37" s="644"/>
      <c r="DV37" s="645"/>
      <c r="DW37" s="628">
        <v>0.3</v>
      </c>
      <c r="DX37" s="656"/>
      <c r="DY37" s="656"/>
      <c r="DZ37" s="656"/>
      <c r="EA37" s="656"/>
      <c r="EB37" s="656"/>
      <c r="EC37" s="657"/>
    </row>
    <row r="38" spans="2:133" ht="11.25" customHeight="1" x14ac:dyDescent="0.15">
      <c r="B38" s="620" t="s">
        <v>322</v>
      </c>
      <c r="C38" s="621"/>
      <c r="D38" s="621"/>
      <c r="E38" s="621"/>
      <c r="F38" s="621"/>
      <c r="G38" s="621"/>
      <c r="H38" s="621"/>
      <c r="I38" s="621"/>
      <c r="J38" s="621"/>
      <c r="K38" s="621"/>
      <c r="L38" s="621"/>
      <c r="M38" s="621"/>
      <c r="N38" s="621"/>
      <c r="O38" s="621"/>
      <c r="P38" s="621"/>
      <c r="Q38" s="622"/>
      <c r="R38" s="623">
        <v>3304500</v>
      </c>
      <c r="S38" s="624"/>
      <c r="T38" s="624"/>
      <c r="U38" s="624"/>
      <c r="V38" s="624"/>
      <c r="W38" s="624"/>
      <c r="X38" s="624"/>
      <c r="Y38" s="625"/>
      <c r="Z38" s="626">
        <v>7.2</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534937</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12987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3930293</v>
      </c>
      <c r="CS38" s="624"/>
      <c r="CT38" s="624"/>
      <c r="CU38" s="624"/>
      <c r="CV38" s="624"/>
      <c r="CW38" s="624"/>
      <c r="CX38" s="624"/>
      <c r="CY38" s="625"/>
      <c r="CZ38" s="628">
        <v>9.6</v>
      </c>
      <c r="DA38" s="656"/>
      <c r="DB38" s="656"/>
      <c r="DC38" s="658"/>
      <c r="DD38" s="632">
        <v>3224062</v>
      </c>
      <c r="DE38" s="624"/>
      <c r="DF38" s="624"/>
      <c r="DG38" s="624"/>
      <c r="DH38" s="624"/>
      <c r="DI38" s="624"/>
      <c r="DJ38" s="624"/>
      <c r="DK38" s="625"/>
      <c r="DL38" s="632">
        <v>3162174</v>
      </c>
      <c r="DM38" s="624"/>
      <c r="DN38" s="624"/>
      <c r="DO38" s="624"/>
      <c r="DP38" s="624"/>
      <c r="DQ38" s="624"/>
      <c r="DR38" s="624"/>
      <c r="DS38" s="624"/>
      <c r="DT38" s="624"/>
      <c r="DU38" s="624"/>
      <c r="DV38" s="625"/>
      <c r="DW38" s="628">
        <v>12.8</v>
      </c>
      <c r="DX38" s="656"/>
      <c r="DY38" s="656"/>
      <c r="DZ38" s="656"/>
      <c r="EA38" s="656"/>
      <c r="EB38" s="656"/>
      <c r="EC38" s="657"/>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21033</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19419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880164</v>
      </c>
      <c r="CS39" s="644"/>
      <c r="CT39" s="644"/>
      <c r="CU39" s="644"/>
      <c r="CV39" s="644"/>
      <c r="CW39" s="644"/>
      <c r="CX39" s="644"/>
      <c r="CY39" s="645"/>
      <c r="CZ39" s="628">
        <v>2.2000000000000002</v>
      </c>
      <c r="DA39" s="656"/>
      <c r="DB39" s="656"/>
      <c r="DC39" s="658"/>
      <c r="DD39" s="632">
        <v>613209</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330</v>
      </c>
      <c r="C40" s="621"/>
      <c r="D40" s="621"/>
      <c r="E40" s="621"/>
      <c r="F40" s="621"/>
      <c r="G40" s="621"/>
      <c r="H40" s="621"/>
      <c r="I40" s="621"/>
      <c r="J40" s="621"/>
      <c r="K40" s="621"/>
      <c r="L40" s="621"/>
      <c r="M40" s="621"/>
      <c r="N40" s="621"/>
      <c r="O40" s="621"/>
      <c r="P40" s="621"/>
      <c r="Q40" s="622"/>
      <c r="R40" s="623">
        <v>110000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23"/>
      <c r="BM40" s="621" t="s">
        <v>333</v>
      </c>
      <c r="BN40" s="621"/>
      <c r="BO40" s="621"/>
      <c r="BP40" s="621"/>
      <c r="BQ40" s="621"/>
      <c r="BR40" s="621"/>
      <c r="BS40" s="621"/>
      <c r="BT40" s="621"/>
      <c r="BU40" s="622"/>
      <c r="BV40" s="623">
        <v>107</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197519</v>
      </c>
      <c r="CS40" s="624"/>
      <c r="CT40" s="624"/>
      <c r="CU40" s="624"/>
      <c r="CV40" s="624"/>
      <c r="CW40" s="624"/>
      <c r="CX40" s="624"/>
      <c r="CY40" s="625"/>
      <c r="CZ40" s="628">
        <v>0.5</v>
      </c>
      <c r="DA40" s="656"/>
      <c r="DB40" s="656"/>
      <c r="DC40" s="658"/>
      <c r="DD40" s="632">
        <v>137519</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6" t="s">
        <v>335</v>
      </c>
      <c r="C41" s="647"/>
      <c r="D41" s="647"/>
      <c r="E41" s="647"/>
      <c r="F41" s="647"/>
      <c r="G41" s="647"/>
      <c r="H41" s="647"/>
      <c r="I41" s="647"/>
      <c r="J41" s="647"/>
      <c r="K41" s="647"/>
      <c r="L41" s="647"/>
      <c r="M41" s="647"/>
      <c r="N41" s="647"/>
      <c r="O41" s="647"/>
      <c r="P41" s="647"/>
      <c r="Q41" s="648"/>
      <c r="R41" s="695">
        <v>45966708</v>
      </c>
      <c r="S41" s="696"/>
      <c r="T41" s="696"/>
      <c r="U41" s="696"/>
      <c r="V41" s="696"/>
      <c r="W41" s="696"/>
      <c r="X41" s="696"/>
      <c r="Y41" s="700"/>
      <c r="Z41" s="701">
        <v>100</v>
      </c>
      <c r="AA41" s="701"/>
      <c r="AB41" s="701"/>
      <c r="AC41" s="701"/>
      <c r="AD41" s="702">
        <v>24604251</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786014</v>
      </c>
      <c r="BA41" s="624"/>
      <c r="BB41" s="624"/>
      <c r="BC41" s="624"/>
      <c r="BD41" s="644"/>
      <c r="BE41" s="644"/>
      <c r="BF41" s="669"/>
      <c r="BG41" s="673"/>
      <c r="BH41" s="674"/>
      <c r="BI41" s="674"/>
      <c r="BJ41" s="674"/>
      <c r="BK41" s="674"/>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3144279</v>
      </c>
      <c r="BA42" s="696"/>
      <c r="BB42" s="696"/>
      <c r="BC42" s="696"/>
      <c r="BD42" s="682"/>
      <c r="BE42" s="682"/>
      <c r="BF42" s="684"/>
      <c r="BG42" s="675"/>
      <c r="BH42" s="676"/>
      <c r="BI42" s="676"/>
      <c r="BJ42" s="676"/>
      <c r="BK42" s="676"/>
      <c r="BL42" s="224"/>
      <c r="BM42" s="647" t="s">
        <v>340</v>
      </c>
      <c r="BN42" s="647"/>
      <c r="BO42" s="647"/>
      <c r="BP42" s="647"/>
      <c r="BQ42" s="647"/>
      <c r="BR42" s="647"/>
      <c r="BS42" s="647"/>
      <c r="BT42" s="647"/>
      <c r="BU42" s="648"/>
      <c r="BV42" s="695">
        <v>392</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5672270</v>
      </c>
      <c r="CS42" s="644"/>
      <c r="CT42" s="644"/>
      <c r="CU42" s="644"/>
      <c r="CV42" s="644"/>
      <c r="CW42" s="644"/>
      <c r="CX42" s="644"/>
      <c r="CY42" s="645"/>
      <c r="CZ42" s="628">
        <v>13.9</v>
      </c>
      <c r="DA42" s="656"/>
      <c r="DB42" s="656"/>
      <c r="DC42" s="658"/>
      <c r="DD42" s="632">
        <v>1713401</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54324</v>
      </c>
      <c r="CS43" s="644"/>
      <c r="CT43" s="644"/>
      <c r="CU43" s="644"/>
      <c r="CV43" s="644"/>
      <c r="CW43" s="644"/>
      <c r="CX43" s="644"/>
      <c r="CY43" s="645"/>
      <c r="CZ43" s="628">
        <v>0.1</v>
      </c>
      <c r="DA43" s="656"/>
      <c r="DB43" s="656"/>
      <c r="DC43" s="658"/>
      <c r="DD43" s="632">
        <v>54324</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5672270</v>
      </c>
      <c r="CS44" s="624"/>
      <c r="CT44" s="624"/>
      <c r="CU44" s="624"/>
      <c r="CV44" s="624"/>
      <c r="CW44" s="624"/>
      <c r="CX44" s="624"/>
      <c r="CY44" s="625"/>
      <c r="CZ44" s="628">
        <v>13.9</v>
      </c>
      <c r="DA44" s="629"/>
      <c r="DB44" s="629"/>
      <c r="DC44" s="635"/>
      <c r="DD44" s="632">
        <v>1713401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619956</v>
      </c>
      <c r="CS45" s="644"/>
      <c r="CT45" s="644"/>
      <c r="CU45" s="644"/>
      <c r="CV45" s="644"/>
      <c r="CW45" s="644"/>
      <c r="CX45" s="644"/>
      <c r="CY45" s="645"/>
      <c r="CZ45" s="628">
        <v>1.5</v>
      </c>
      <c r="DA45" s="656"/>
      <c r="DB45" s="656"/>
      <c r="DC45" s="658"/>
      <c r="DD45" s="632">
        <v>64981</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348</v>
      </c>
      <c r="CG46" s="621"/>
      <c r="CH46" s="621"/>
      <c r="CI46" s="621"/>
      <c r="CJ46" s="621"/>
      <c r="CK46" s="621"/>
      <c r="CL46" s="621"/>
      <c r="CM46" s="621"/>
      <c r="CN46" s="621"/>
      <c r="CO46" s="621"/>
      <c r="CP46" s="621"/>
      <c r="CQ46" s="622"/>
      <c r="CR46" s="623">
        <v>5030222</v>
      </c>
      <c r="CS46" s="624"/>
      <c r="CT46" s="624"/>
      <c r="CU46" s="624"/>
      <c r="CV46" s="624"/>
      <c r="CW46" s="624"/>
      <c r="CX46" s="624"/>
      <c r="CY46" s="625"/>
      <c r="CZ46" s="628">
        <v>12.3</v>
      </c>
      <c r="DA46" s="629"/>
      <c r="DB46" s="629"/>
      <c r="DC46" s="635"/>
      <c r="DD46" s="632">
        <v>1627128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349</v>
      </c>
      <c r="CG47" s="621"/>
      <c r="CH47" s="621"/>
      <c r="CI47" s="621"/>
      <c r="CJ47" s="621"/>
      <c r="CK47" s="621"/>
      <c r="CL47" s="621"/>
      <c r="CM47" s="621"/>
      <c r="CN47" s="621"/>
      <c r="CO47" s="621"/>
      <c r="CP47" s="621"/>
      <c r="CQ47" s="622"/>
      <c r="CR47" s="623" t="s">
        <v>122</v>
      </c>
      <c r="CS47" s="644"/>
      <c r="CT47" s="644"/>
      <c r="CU47" s="644"/>
      <c r="CV47" s="644"/>
      <c r="CW47" s="644"/>
      <c r="CX47" s="644"/>
      <c r="CY47" s="645"/>
      <c r="CZ47" s="628" t="s">
        <v>122</v>
      </c>
      <c r="DA47" s="656"/>
      <c r="DB47" s="656"/>
      <c r="DC47" s="658"/>
      <c r="DD47" s="632" t="s">
        <v>122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6" t="s">
        <v>351</v>
      </c>
      <c r="CE49" s="647"/>
      <c r="CF49" s="647"/>
      <c r="CG49" s="647"/>
      <c r="CH49" s="647"/>
      <c r="CI49" s="647"/>
      <c r="CJ49" s="647"/>
      <c r="CK49" s="647"/>
      <c r="CL49" s="647"/>
      <c r="CM49" s="647"/>
      <c r="CN49" s="647"/>
      <c r="CO49" s="647"/>
      <c r="CP49" s="647"/>
      <c r="CQ49" s="648"/>
      <c r="CR49" s="695">
        <v>40778465</v>
      </c>
      <c r="CS49" s="682"/>
      <c r="CT49" s="682"/>
      <c r="CU49" s="682"/>
      <c r="CV49" s="682"/>
      <c r="CW49" s="682"/>
      <c r="CX49" s="682"/>
      <c r="CY49" s="711"/>
      <c r="CZ49" s="703">
        <v>100</v>
      </c>
      <c r="DA49" s="712"/>
      <c r="DB49" s="712"/>
      <c r="DC49" s="713"/>
      <c r="DD49" s="714">
        <v>27653788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eGsncKJoJUgLeftTc5H3lgMt5qaeltP/ZG0YPCuu6cbXpNN7rwgrDLu20Mqws56D1JZlIQxWAqq4BPX0DFV+Gw==" saltValue="fxpLo7rpwGNpQq4fyeeD/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R1" zoomScale="70" zoomScaleNormal="25" zoomScaleSheetLayoutView="70" workbookViewId="0">
      <selection activeCell="BL67" sqref="BL67"/>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4" t="s">
        <v>371</v>
      </c>
      <c r="DH5" s="765"/>
      <c r="DI5" s="765"/>
      <c r="DJ5" s="765"/>
      <c r="DK5" s="766"/>
      <c r="DL5" s="764" t="s">
        <v>372</v>
      </c>
      <c r="DM5" s="765"/>
      <c r="DN5" s="765"/>
      <c r="DO5" s="765"/>
      <c r="DP5" s="766"/>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7"/>
      <c r="DH6" s="768"/>
      <c r="DI6" s="768"/>
      <c r="DJ6" s="768"/>
      <c r="DK6" s="769"/>
      <c r="DL6" s="767"/>
      <c r="DM6" s="768"/>
      <c r="DN6" s="768"/>
      <c r="DO6" s="768"/>
      <c r="DP6" s="769"/>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46642</v>
      </c>
      <c r="R7" s="753"/>
      <c r="S7" s="753"/>
      <c r="T7" s="753"/>
      <c r="U7" s="753"/>
      <c r="V7" s="753">
        <v>41454</v>
      </c>
      <c r="W7" s="753"/>
      <c r="X7" s="753"/>
      <c r="Y7" s="753"/>
      <c r="Z7" s="753"/>
      <c r="AA7" s="753">
        <v>5188</v>
      </c>
      <c r="AB7" s="753"/>
      <c r="AC7" s="753"/>
      <c r="AD7" s="753"/>
      <c r="AE7" s="754"/>
      <c r="AF7" s="755">
        <v>4384</v>
      </c>
      <c r="AG7" s="756"/>
      <c r="AH7" s="756"/>
      <c r="AI7" s="756"/>
      <c r="AJ7" s="757"/>
      <c r="AK7" s="758">
        <v>2399</v>
      </c>
      <c r="AL7" s="759"/>
      <c r="AM7" s="759"/>
      <c r="AN7" s="759"/>
      <c r="AO7" s="759"/>
      <c r="AP7" s="759">
        <v>34677</v>
      </c>
      <c r="AQ7" s="759"/>
      <c r="AR7" s="759"/>
      <c r="AS7" s="759"/>
      <c r="AT7" s="759"/>
      <c r="AU7" s="760" t="s">
        <v>579</v>
      </c>
      <c r="AV7" s="761"/>
      <c r="AW7" s="761"/>
      <c r="AX7" s="761"/>
      <c r="AY7" s="762"/>
      <c r="AZ7" s="232"/>
      <c r="BA7" s="232"/>
      <c r="BB7" s="232"/>
      <c r="BC7" s="232"/>
      <c r="BD7" s="232"/>
      <c r="BE7" s="233"/>
      <c r="BF7" s="233"/>
      <c r="BG7" s="233"/>
      <c r="BH7" s="233"/>
      <c r="BI7" s="233"/>
      <c r="BJ7" s="233"/>
      <c r="BK7" s="233"/>
      <c r="BL7" s="233"/>
      <c r="BM7" s="233"/>
      <c r="BN7" s="233"/>
      <c r="BO7" s="233"/>
      <c r="BP7" s="233"/>
      <c r="BQ7" s="236">
        <v>1</v>
      </c>
      <c r="BR7" s="237"/>
      <c r="BS7" s="746" t="s">
        <v>567</v>
      </c>
      <c r="BT7" s="747"/>
      <c r="BU7" s="747"/>
      <c r="BV7" s="747"/>
      <c r="BW7" s="747"/>
      <c r="BX7" s="747"/>
      <c r="BY7" s="747"/>
      <c r="BZ7" s="747"/>
      <c r="CA7" s="747"/>
      <c r="CB7" s="747"/>
      <c r="CC7" s="747"/>
      <c r="CD7" s="747"/>
      <c r="CE7" s="747"/>
      <c r="CF7" s="747"/>
      <c r="CG7" s="763"/>
      <c r="CH7" s="743">
        <v>26</v>
      </c>
      <c r="CI7" s="744"/>
      <c r="CJ7" s="744"/>
      <c r="CK7" s="744"/>
      <c r="CL7" s="745"/>
      <c r="CM7" s="743">
        <v>752</v>
      </c>
      <c r="CN7" s="744"/>
      <c r="CO7" s="744"/>
      <c r="CP7" s="744"/>
      <c r="CQ7" s="745"/>
      <c r="CR7" s="743">
        <v>100</v>
      </c>
      <c r="CS7" s="744"/>
      <c r="CT7" s="744"/>
      <c r="CU7" s="744"/>
      <c r="CV7" s="745"/>
      <c r="CW7" s="743">
        <v>21</v>
      </c>
      <c r="CX7" s="744"/>
      <c r="CY7" s="744"/>
      <c r="CZ7" s="744"/>
      <c r="DA7" s="745"/>
      <c r="DB7" s="743" t="s">
        <v>580</v>
      </c>
      <c r="DC7" s="744"/>
      <c r="DD7" s="744"/>
      <c r="DE7" s="744"/>
      <c r="DF7" s="745"/>
      <c r="DG7" s="743" t="s">
        <v>505</v>
      </c>
      <c r="DH7" s="744"/>
      <c r="DI7" s="744"/>
      <c r="DJ7" s="744"/>
      <c r="DK7" s="745"/>
      <c r="DL7" s="743" t="s">
        <v>505</v>
      </c>
      <c r="DM7" s="744"/>
      <c r="DN7" s="744"/>
      <c r="DO7" s="744"/>
      <c r="DP7" s="745"/>
      <c r="DQ7" s="743" t="s">
        <v>505</v>
      </c>
      <c r="DR7" s="744"/>
      <c r="DS7" s="744"/>
      <c r="DT7" s="744"/>
      <c r="DU7" s="745"/>
      <c r="DV7" s="746"/>
      <c r="DW7" s="747"/>
      <c r="DX7" s="747"/>
      <c r="DY7" s="747"/>
      <c r="DZ7" s="748"/>
      <c r="EA7" s="234"/>
    </row>
    <row r="8" spans="1:131" s="235" customFormat="1" ht="26.25" customHeight="1" x14ac:dyDescent="0.15">
      <c r="A8" s="238">
        <v>2</v>
      </c>
      <c r="B8" s="781" t="s">
        <v>375</v>
      </c>
      <c r="C8" s="782"/>
      <c r="D8" s="782"/>
      <c r="E8" s="782"/>
      <c r="F8" s="782"/>
      <c r="G8" s="782"/>
      <c r="H8" s="782"/>
      <c r="I8" s="782"/>
      <c r="J8" s="782"/>
      <c r="K8" s="782"/>
      <c r="L8" s="782"/>
      <c r="M8" s="782"/>
      <c r="N8" s="782"/>
      <c r="O8" s="782"/>
      <c r="P8" s="783"/>
      <c r="Q8" s="784">
        <v>288</v>
      </c>
      <c r="R8" s="785"/>
      <c r="S8" s="785"/>
      <c r="T8" s="785"/>
      <c r="U8" s="785"/>
      <c r="V8" s="785">
        <v>288</v>
      </c>
      <c r="W8" s="785"/>
      <c r="X8" s="785"/>
      <c r="Y8" s="785"/>
      <c r="Z8" s="785"/>
      <c r="AA8" s="785" t="s">
        <v>575</v>
      </c>
      <c r="AB8" s="785"/>
      <c r="AC8" s="785"/>
      <c r="AD8" s="785"/>
      <c r="AE8" s="786"/>
      <c r="AF8" s="787" t="s">
        <v>122</v>
      </c>
      <c r="AG8" s="788"/>
      <c r="AH8" s="788"/>
      <c r="AI8" s="788"/>
      <c r="AJ8" s="789"/>
      <c r="AK8" s="770">
        <v>72</v>
      </c>
      <c r="AL8" s="771"/>
      <c r="AM8" s="771"/>
      <c r="AN8" s="771"/>
      <c r="AO8" s="771"/>
      <c r="AP8" s="771" t="s">
        <v>576</v>
      </c>
      <c r="AQ8" s="771"/>
      <c r="AR8" s="771"/>
      <c r="AS8" s="771"/>
      <c r="AT8" s="771"/>
      <c r="AU8" s="772" t="s">
        <v>577</v>
      </c>
      <c r="AV8" s="772"/>
      <c r="AW8" s="772"/>
      <c r="AX8" s="772"/>
      <c r="AY8" s="773"/>
      <c r="AZ8" s="232"/>
      <c r="BA8" s="232"/>
      <c r="BB8" s="232"/>
      <c r="BC8" s="232"/>
      <c r="BD8" s="232"/>
      <c r="BE8" s="233"/>
      <c r="BF8" s="233"/>
      <c r="BG8" s="233"/>
      <c r="BH8" s="233"/>
      <c r="BI8" s="233"/>
      <c r="BJ8" s="233"/>
      <c r="BK8" s="233"/>
      <c r="BL8" s="233"/>
      <c r="BM8" s="233"/>
      <c r="BN8" s="233"/>
      <c r="BO8" s="233"/>
      <c r="BP8" s="233"/>
      <c r="BQ8" s="238">
        <v>2</v>
      </c>
      <c r="BR8" s="239" t="s">
        <v>574</v>
      </c>
      <c r="BS8" s="774" t="s">
        <v>568</v>
      </c>
      <c r="BT8" s="775"/>
      <c r="BU8" s="775"/>
      <c r="BV8" s="775"/>
      <c r="BW8" s="775"/>
      <c r="BX8" s="775"/>
      <c r="BY8" s="775"/>
      <c r="BZ8" s="775"/>
      <c r="CA8" s="775"/>
      <c r="CB8" s="775"/>
      <c r="CC8" s="775"/>
      <c r="CD8" s="775"/>
      <c r="CE8" s="775"/>
      <c r="CF8" s="775"/>
      <c r="CG8" s="776"/>
      <c r="CH8" s="777">
        <v>-4</v>
      </c>
      <c r="CI8" s="778"/>
      <c r="CJ8" s="778"/>
      <c r="CK8" s="778"/>
      <c r="CL8" s="779"/>
      <c r="CM8" s="777">
        <v>1541</v>
      </c>
      <c r="CN8" s="778"/>
      <c r="CO8" s="778"/>
      <c r="CP8" s="778"/>
      <c r="CQ8" s="779"/>
      <c r="CR8" s="777">
        <v>5</v>
      </c>
      <c r="CS8" s="778"/>
      <c r="CT8" s="778"/>
      <c r="CU8" s="778"/>
      <c r="CV8" s="779"/>
      <c r="CW8" s="777" t="s">
        <v>580</v>
      </c>
      <c r="CX8" s="778"/>
      <c r="CY8" s="778"/>
      <c r="CZ8" s="778"/>
      <c r="DA8" s="779"/>
      <c r="DB8" s="777" t="s">
        <v>505</v>
      </c>
      <c r="DC8" s="778"/>
      <c r="DD8" s="778"/>
      <c r="DE8" s="778"/>
      <c r="DF8" s="779"/>
      <c r="DG8" s="777" t="s">
        <v>505</v>
      </c>
      <c r="DH8" s="778"/>
      <c r="DI8" s="778"/>
      <c r="DJ8" s="778"/>
      <c r="DK8" s="779"/>
      <c r="DL8" s="777" t="s">
        <v>505</v>
      </c>
      <c r="DM8" s="778"/>
      <c r="DN8" s="778"/>
      <c r="DO8" s="778"/>
      <c r="DP8" s="779"/>
      <c r="DQ8" s="777" t="s">
        <v>505</v>
      </c>
      <c r="DR8" s="778"/>
      <c r="DS8" s="778"/>
      <c r="DT8" s="778"/>
      <c r="DU8" s="779"/>
      <c r="DV8" s="774"/>
      <c r="DW8" s="775"/>
      <c r="DX8" s="775"/>
      <c r="DY8" s="775"/>
      <c r="DZ8" s="780"/>
      <c r="EA8" s="234"/>
    </row>
    <row r="9" spans="1:131" s="235" customFormat="1" ht="26.25" customHeight="1" x14ac:dyDescent="0.15">
      <c r="A9" s="238">
        <v>3</v>
      </c>
      <c r="B9" s="781" t="s">
        <v>376</v>
      </c>
      <c r="C9" s="782"/>
      <c r="D9" s="782"/>
      <c r="E9" s="782"/>
      <c r="F9" s="782"/>
      <c r="G9" s="782"/>
      <c r="H9" s="782"/>
      <c r="I9" s="782"/>
      <c r="J9" s="782"/>
      <c r="K9" s="782"/>
      <c r="L9" s="782"/>
      <c r="M9" s="782"/>
      <c r="N9" s="782"/>
      <c r="O9" s="782"/>
      <c r="P9" s="783"/>
      <c r="Q9" s="784">
        <v>2</v>
      </c>
      <c r="R9" s="785"/>
      <c r="S9" s="785"/>
      <c r="T9" s="785"/>
      <c r="U9" s="785"/>
      <c r="V9" s="785">
        <v>2</v>
      </c>
      <c r="W9" s="785"/>
      <c r="X9" s="785"/>
      <c r="Y9" s="785"/>
      <c r="Z9" s="785"/>
      <c r="AA9" s="785" t="s">
        <v>576</v>
      </c>
      <c r="AB9" s="785"/>
      <c r="AC9" s="785"/>
      <c r="AD9" s="785"/>
      <c r="AE9" s="786"/>
      <c r="AF9" s="787" t="s">
        <v>122</v>
      </c>
      <c r="AG9" s="788"/>
      <c r="AH9" s="788"/>
      <c r="AI9" s="788"/>
      <c r="AJ9" s="789"/>
      <c r="AK9" s="770">
        <v>2</v>
      </c>
      <c r="AL9" s="771"/>
      <c r="AM9" s="771"/>
      <c r="AN9" s="771"/>
      <c r="AO9" s="771"/>
      <c r="AP9" s="771" t="s">
        <v>576</v>
      </c>
      <c r="AQ9" s="771"/>
      <c r="AR9" s="771"/>
      <c r="AS9" s="771"/>
      <c r="AT9" s="771"/>
      <c r="AU9" s="772" t="s">
        <v>578</v>
      </c>
      <c r="AV9" s="772"/>
      <c r="AW9" s="772"/>
      <c r="AX9" s="772"/>
      <c r="AY9" s="773"/>
      <c r="AZ9" s="232"/>
      <c r="BA9" s="232"/>
      <c r="BB9" s="232"/>
      <c r="BC9" s="232"/>
      <c r="BD9" s="232"/>
      <c r="BE9" s="233"/>
      <c r="BF9" s="233"/>
      <c r="BG9" s="233"/>
      <c r="BH9" s="233"/>
      <c r="BI9" s="233"/>
      <c r="BJ9" s="233"/>
      <c r="BK9" s="233"/>
      <c r="BL9" s="233"/>
      <c r="BM9" s="233"/>
      <c r="BN9" s="233"/>
      <c r="BO9" s="233"/>
      <c r="BP9" s="233"/>
      <c r="BQ9" s="238">
        <v>3</v>
      </c>
      <c r="BR9" s="239"/>
      <c r="BS9" s="774" t="s">
        <v>569</v>
      </c>
      <c r="BT9" s="775"/>
      <c r="BU9" s="775"/>
      <c r="BV9" s="775"/>
      <c r="BW9" s="775"/>
      <c r="BX9" s="775"/>
      <c r="BY9" s="775"/>
      <c r="BZ9" s="775"/>
      <c r="CA9" s="775"/>
      <c r="CB9" s="775"/>
      <c r="CC9" s="775"/>
      <c r="CD9" s="775"/>
      <c r="CE9" s="775"/>
      <c r="CF9" s="775"/>
      <c r="CG9" s="776"/>
      <c r="CH9" s="777">
        <v>-2</v>
      </c>
      <c r="CI9" s="778"/>
      <c r="CJ9" s="778"/>
      <c r="CK9" s="778"/>
      <c r="CL9" s="779"/>
      <c r="CM9" s="777">
        <v>64</v>
      </c>
      <c r="CN9" s="778"/>
      <c r="CO9" s="778"/>
      <c r="CP9" s="778"/>
      <c r="CQ9" s="779"/>
      <c r="CR9" s="777">
        <v>4</v>
      </c>
      <c r="CS9" s="778"/>
      <c r="CT9" s="778"/>
      <c r="CU9" s="778"/>
      <c r="CV9" s="779"/>
      <c r="CW9" s="777">
        <v>44</v>
      </c>
      <c r="CX9" s="778"/>
      <c r="CY9" s="778"/>
      <c r="CZ9" s="778"/>
      <c r="DA9" s="779"/>
      <c r="DB9" s="777" t="s">
        <v>505</v>
      </c>
      <c r="DC9" s="778"/>
      <c r="DD9" s="778"/>
      <c r="DE9" s="778"/>
      <c r="DF9" s="779"/>
      <c r="DG9" s="777" t="s">
        <v>505</v>
      </c>
      <c r="DH9" s="778"/>
      <c r="DI9" s="778"/>
      <c r="DJ9" s="778"/>
      <c r="DK9" s="779"/>
      <c r="DL9" s="777" t="s">
        <v>505</v>
      </c>
      <c r="DM9" s="778"/>
      <c r="DN9" s="778"/>
      <c r="DO9" s="778"/>
      <c r="DP9" s="779"/>
      <c r="DQ9" s="777" t="s">
        <v>505</v>
      </c>
      <c r="DR9" s="778"/>
      <c r="DS9" s="778"/>
      <c r="DT9" s="778"/>
      <c r="DU9" s="779"/>
      <c r="DV9" s="774"/>
      <c r="DW9" s="775"/>
      <c r="DX9" s="775"/>
      <c r="DY9" s="775"/>
      <c r="DZ9" s="780"/>
      <c r="EA9" s="234"/>
    </row>
    <row r="10" spans="1:131" s="235" customFormat="1" ht="26.25" customHeight="1" x14ac:dyDescent="0.15">
      <c r="A10" s="238">
        <v>4</v>
      </c>
      <c r="B10" s="781"/>
      <c r="C10" s="782"/>
      <c r="D10" s="782"/>
      <c r="E10" s="782"/>
      <c r="F10" s="782"/>
      <c r="G10" s="782"/>
      <c r="H10" s="782"/>
      <c r="I10" s="782"/>
      <c r="J10" s="782"/>
      <c r="K10" s="782"/>
      <c r="L10" s="782"/>
      <c r="M10" s="782"/>
      <c r="N10" s="782"/>
      <c r="O10" s="782"/>
      <c r="P10" s="783"/>
      <c r="Q10" s="784"/>
      <c r="R10" s="785"/>
      <c r="S10" s="785"/>
      <c r="T10" s="785"/>
      <c r="U10" s="785"/>
      <c r="V10" s="785"/>
      <c r="W10" s="785"/>
      <c r="X10" s="785"/>
      <c r="Y10" s="785"/>
      <c r="Z10" s="785"/>
      <c r="AA10" s="785"/>
      <c r="AB10" s="785"/>
      <c r="AC10" s="785"/>
      <c r="AD10" s="785"/>
      <c r="AE10" s="786"/>
      <c r="AF10" s="787"/>
      <c r="AG10" s="788"/>
      <c r="AH10" s="788"/>
      <c r="AI10" s="788"/>
      <c r="AJ10" s="789"/>
      <c r="AK10" s="770"/>
      <c r="AL10" s="771"/>
      <c r="AM10" s="771"/>
      <c r="AN10" s="771"/>
      <c r="AO10" s="771"/>
      <c r="AP10" s="771"/>
      <c r="AQ10" s="771"/>
      <c r="AR10" s="771"/>
      <c r="AS10" s="771"/>
      <c r="AT10" s="771"/>
      <c r="AU10" s="772"/>
      <c r="AV10" s="772"/>
      <c r="AW10" s="772"/>
      <c r="AX10" s="772"/>
      <c r="AY10" s="773"/>
      <c r="AZ10" s="232"/>
      <c r="BA10" s="232"/>
      <c r="BB10" s="232"/>
      <c r="BC10" s="232"/>
      <c r="BD10" s="232"/>
      <c r="BE10" s="233"/>
      <c r="BF10" s="233"/>
      <c r="BG10" s="233"/>
      <c r="BH10" s="233"/>
      <c r="BI10" s="233"/>
      <c r="BJ10" s="233"/>
      <c r="BK10" s="233"/>
      <c r="BL10" s="233"/>
      <c r="BM10" s="233"/>
      <c r="BN10" s="233"/>
      <c r="BO10" s="233"/>
      <c r="BP10" s="233"/>
      <c r="BQ10" s="238">
        <v>4</v>
      </c>
      <c r="BR10" s="239"/>
      <c r="BS10" s="774" t="s">
        <v>570</v>
      </c>
      <c r="BT10" s="775"/>
      <c r="BU10" s="775"/>
      <c r="BV10" s="775"/>
      <c r="BW10" s="775"/>
      <c r="BX10" s="775"/>
      <c r="BY10" s="775"/>
      <c r="BZ10" s="775"/>
      <c r="CA10" s="775"/>
      <c r="CB10" s="775"/>
      <c r="CC10" s="775"/>
      <c r="CD10" s="775"/>
      <c r="CE10" s="775"/>
      <c r="CF10" s="775"/>
      <c r="CG10" s="776"/>
      <c r="CH10" s="777">
        <v>-10</v>
      </c>
      <c r="CI10" s="778"/>
      <c r="CJ10" s="778"/>
      <c r="CK10" s="778"/>
      <c r="CL10" s="779"/>
      <c r="CM10" s="777">
        <v>287</v>
      </c>
      <c r="CN10" s="778"/>
      <c r="CO10" s="778"/>
      <c r="CP10" s="778"/>
      <c r="CQ10" s="779"/>
      <c r="CR10" s="777">
        <v>2</v>
      </c>
      <c r="CS10" s="778"/>
      <c r="CT10" s="778"/>
      <c r="CU10" s="778"/>
      <c r="CV10" s="779"/>
      <c r="CW10" s="777" t="s">
        <v>580</v>
      </c>
      <c r="CX10" s="778"/>
      <c r="CY10" s="778"/>
      <c r="CZ10" s="778"/>
      <c r="DA10" s="779"/>
      <c r="DB10" s="777" t="s">
        <v>505</v>
      </c>
      <c r="DC10" s="778"/>
      <c r="DD10" s="778"/>
      <c r="DE10" s="778"/>
      <c r="DF10" s="779"/>
      <c r="DG10" s="777" t="s">
        <v>505</v>
      </c>
      <c r="DH10" s="778"/>
      <c r="DI10" s="778"/>
      <c r="DJ10" s="778"/>
      <c r="DK10" s="779"/>
      <c r="DL10" s="777" t="s">
        <v>505</v>
      </c>
      <c r="DM10" s="778"/>
      <c r="DN10" s="778"/>
      <c r="DO10" s="778"/>
      <c r="DP10" s="779"/>
      <c r="DQ10" s="777" t="s">
        <v>505</v>
      </c>
      <c r="DR10" s="778"/>
      <c r="DS10" s="778"/>
      <c r="DT10" s="778"/>
      <c r="DU10" s="779"/>
      <c r="DV10" s="774"/>
      <c r="DW10" s="775"/>
      <c r="DX10" s="775"/>
      <c r="DY10" s="775"/>
      <c r="DZ10" s="780"/>
      <c r="EA10" s="234"/>
    </row>
    <row r="11" spans="1:131" s="235" customFormat="1" ht="26.25" customHeight="1" x14ac:dyDescent="0.15">
      <c r="A11" s="238">
        <v>5</v>
      </c>
      <c r="B11" s="781"/>
      <c r="C11" s="782"/>
      <c r="D11" s="782"/>
      <c r="E11" s="782"/>
      <c r="F11" s="782"/>
      <c r="G11" s="782"/>
      <c r="H11" s="782"/>
      <c r="I11" s="782"/>
      <c r="J11" s="782"/>
      <c r="K11" s="782"/>
      <c r="L11" s="782"/>
      <c r="M11" s="782"/>
      <c r="N11" s="782"/>
      <c r="O11" s="782"/>
      <c r="P11" s="783"/>
      <c r="Q11" s="784"/>
      <c r="R11" s="785"/>
      <c r="S11" s="785"/>
      <c r="T11" s="785"/>
      <c r="U11" s="785"/>
      <c r="V11" s="785"/>
      <c r="W11" s="785"/>
      <c r="X11" s="785"/>
      <c r="Y11" s="785"/>
      <c r="Z11" s="785"/>
      <c r="AA11" s="785"/>
      <c r="AB11" s="785"/>
      <c r="AC11" s="785"/>
      <c r="AD11" s="785"/>
      <c r="AE11" s="786"/>
      <c r="AF11" s="787"/>
      <c r="AG11" s="788"/>
      <c r="AH11" s="788"/>
      <c r="AI11" s="788"/>
      <c r="AJ11" s="789"/>
      <c r="AK11" s="770"/>
      <c r="AL11" s="771"/>
      <c r="AM11" s="771"/>
      <c r="AN11" s="771"/>
      <c r="AO11" s="771"/>
      <c r="AP11" s="771"/>
      <c r="AQ11" s="771"/>
      <c r="AR11" s="771"/>
      <c r="AS11" s="771"/>
      <c r="AT11" s="771"/>
      <c r="AU11" s="772"/>
      <c r="AV11" s="772"/>
      <c r="AW11" s="772"/>
      <c r="AX11" s="772"/>
      <c r="AY11" s="773"/>
      <c r="AZ11" s="232"/>
      <c r="BA11" s="232"/>
      <c r="BB11" s="232"/>
      <c r="BC11" s="232"/>
      <c r="BD11" s="232"/>
      <c r="BE11" s="233"/>
      <c r="BF11" s="233"/>
      <c r="BG11" s="233"/>
      <c r="BH11" s="233"/>
      <c r="BI11" s="233"/>
      <c r="BJ11" s="233"/>
      <c r="BK11" s="233"/>
      <c r="BL11" s="233"/>
      <c r="BM11" s="233"/>
      <c r="BN11" s="233"/>
      <c r="BO11" s="233"/>
      <c r="BP11" s="233"/>
      <c r="BQ11" s="238">
        <v>5</v>
      </c>
      <c r="BR11" s="239"/>
      <c r="BS11" s="774" t="s">
        <v>571</v>
      </c>
      <c r="BT11" s="775"/>
      <c r="BU11" s="775"/>
      <c r="BV11" s="775"/>
      <c r="BW11" s="775"/>
      <c r="BX11" s="775"/>
      <c r="BY11" s="775"/>
      <c r="BZ11" s="775"/>
      <c r="CA11" s="775"/>
      <c r="CB11" s="775"/>
      <c r="CC11" s="775"/>
      <c r="CD11" s="775"/>
      <c r="CE11" s="775"/>
      <c r="CF11" s="775"/>
      <c r="CG11" s="776"/>
      <c r="CH11" s="777">
        <v>14</v>
      </c>
      <c r="CI11" s="778"/>
      <c r="CJ11" s="778"/>
      <c r="CK11" s="778"/>
      <c r="CL11" s="779"/>
      <c r="CM11" s="777">
        <v>155</v>
      </c>
      <c r="CN11" s="778"/>
      <c r="CO11" s="778"/>
      <c r="CP11" s="778"/>
      <c r="CQ11" s="779"/>
      <c r="CR11" s="777">
        <v>27</v>
      </c>
      <c r="CS11" s="778"/>
      <c r="CT11" s="778"/>
      <c r="CU11" s="778"/>
      <c r="CV11" s="779"/>
      <c r="CW11" s="777" t="s">
        <v>580</v>
      </c>
      <c r="CX11" s="778"/>
      <c r="CY11" s="778"/>
      <c r="CZ11" s="778"/>
      <c r="DA11" s="779"/>
      <c r="DB11" s="777" t="s">
        <v>505</v>
      </c>
      <c r="DC11" s="778"/>
      <c r="DD11" s="778"/>
      <c r="DE11" s="778"/>
      <c r="DF11" s="779"/>
      <c r="DG11" s="777" t="s">
        <v>505</v>
      </c>
      <c r="DH11" s="778"/>
      <c r="DI11" s="778"/>
      <c r="DJ11" s="778"/>
      <c r="DK11" s="779"/>
      <c r="DL11" s="777" t="s">
        <v>505</v>
      </c>
      <c r="DM11" s="778"/>
      <c r="DN11" s="778"/>
      <c r="DO11" s="778"/>
      <c r="DP11" s="779"/>
      <c r="DQ11" s="777" t="s">
        <v>505</v>
      </c>
      <c r="DR11" s="778"/>
      <c r="DS11" s="778"/>
      <c r="DT11" s="778"/>
      <c r="DU11" s="779"/>
      <c r="DV11" s="774"/>
      <c r="DW11" s="775"/>
      <c r="DX11" s="775"/>
      <c r="DY11" s="775"/>
      <c r="DZ11" s="780"/>
      <c r="EA11" s="234"/>
    </row>
    <row r="12" spans="1:131" s="235" customFormat="1" ht="26.25" customHeight="1" x14ac:dyDescent="0.15">
      <c r="A12" s="238">
        <v>6</v>
      </c>
      <c r="B12" s="781"/>
      <c r="C12" s="782"/>
      <c r="D12" s="782"/>
      <c r="E12" s="782"/>
      <c r="F12" s="782"/>
      <c r="G12" s="782"/>
      <c r="H12" s="782"/>
      <c r="I12" s="782"/>
      <c r="J12" s="782"/>
      <c r="K12" s="782"/>
      <c r="L12" s="782"/>
      <c r="M12" s="782"/>
      <c r="N12" s="782"/>
      <c r="O12" s="782"/>
      <c r="P12" s="783"/>
      <c r="Q12" s="784"/>
      <c r="R12" s="785"/>
      <c r="S12" s="785"/>
      <c r="T12" s="785"/>
      <c r="U12" s="785"/>
      <c r="V12" s="785"/>
      <c r="W12" s="785"/>
      <c r="X12" s="785"/>
      <c r="Y12" s="785"/>
      <c r="Z12" s="785"/>
      <c r="AA12" s="785"/>
      <c r="AB12" s="785"/>
      <c r="AC12" s="785"/>
      <c r="AD12" s="785"/>
      <c r="AE12" s="786"/>
      <c r="AF12" s="787"/>
      <c r="AG12" s="788"/>
      <c r="AH12" s="788"/>
      <c r="AI12" s="788"/>
      <c r="AJ12" s="789"/>
      <c r="AK12" s="770"/>
      <c r="AL12" s="771"/>
      <c r="AM12" s="771"/>
      <c r="AN12" s="771"/>
      <c r="AO12" s="771"/>
      <c r="AP12" s="771"/>
      <c r="AQ12" s="771"/>
      <c r="AR12" s="771"/>
      <c r="AS12" s="771"/>
      <c r="AT12" s="771"/>
      <c r="AU12" s="772"/>
      <c r="AV12" s="772"/>
      <c r="AW12" s="772"/>
      <c r="AX12" s="772"/>
      <c r="AY12" s="773"/>
      <c r="AZ12" s="232"/>
      <c r="BA12" s="232"/>
      <c r="BB12" s="232"/>
      <c r="BC12" s="232"/>
      <c r="BD12" s="232"/>
      <c r="BE12" s="233"/>
      <c r="BF12" s="233"/>
      <c r="BG12" s="233"/>
      <c r="BH12" s="233"/>
      <c r="BI12" s="233"/>
      <c r="BJ12" s="233"/>
      <c r="BK12" s="233"/>
      <c r="BL12" s="233"/>
      <c r="BM12" s="233"/>
      <c r="BN12" s="233"/>
      <c r="BO12" s="233"/>
      <c r="BP12" s="233"/>
      <c r="BQ12" s="238">
        <v>6</v>
      </c>
      <c r="BR12" s="239"/>
      <c r="BS12" s="774" t="s">
        <v>572</v>
      </c>
      <c r="BT12" s="775"/>
      <c r="BU12" s="775"/>
      <c r="BV12" s="775"/>
      <c r="BW12" s="775"/>
      <c r="BX12" s="775"/>
      <c r="BY12" s="775"/>
      <c r="BZ12" s="775"/>
      <c r="CA12" s="775"/>
      <c r="CB12" s="775"/>
      <c r="CC12" s="775"/>
      <c r="CD12" s="775"/>
      <c r="CE12" s="775"/>
      <c r="CF12" s="775"/>
      <c r="CG12" s="776"/>
      <c r="CH12" s="777">
        <v>19</v>
      </c>
      <c r="CI12" s="778"/>
      <c r="CJ12" s="778"/>
      <c r="CK12" s="778"/>
      <c r="CL12" s="779"/>
      <c r="CM12" s="777">
        <v>99</v>
      </c>
      <c r="CN12" s="778"/>
      <c r="CO12" s="778"/>
      <c r="CP12" s="778"/>
      <c r="CQ12" s="779"/>
      <c r="CR12" s="777">
        <v>1</v>
      </c>
      <c r="CS12" s="778"/>
      <c r="CT12" s="778"/>
      <c r="CU12" s="778"/>
      <c r="CV12" s="779"/>
      <c r="CW12" s="777">
        <v>12</v>
      </c>
      <c r="CX12" s="778"/>
      <c r="CY12" s="778"/>
      <c r="CZ12" s="778"/>
      <c r="DA12" s="779"/>
      <c r="DB12" s="777" t="s">
        <v>505</v>
      </c>
      <c r="DC12" s="778"/>
      <c r="DD12" s="778"/>
      <c r="DE12" s="778"/>
      <c r="DF12" s="779"/>
      <c r="DG12" s="777" t="s">
        <v>505</v>
      </c>
      <c r="DH12" s="778"/>
      <c r="DI12" s="778"/>
      <c r="DJ12" s="778"/>
      <c r="DK12" s="779"/>
      <c r="DL12" s="777" t="s">
        <v>505</v>
      </c>
      <c r="DM12" s="778"/>
      <c r="DN12" s="778"/>
      <c r="DO12" s="778"/>
      <c r="DP12" s="779"/>
      <c r="DQ12" s="777" t="s">
        <v>505</v>
      </c>
      <c r="DR12" s="778"/>
      <c r="DS12" s="778"/>
      <c r="DT12" s="778"/>
      <c r="DU12" s="779"/>
      <c r="DV12" s="774"/>
      <c r="DW12" s="775"/>
      <c r="DX12" s="775"/>
      <c r="DY12" s="775"/>
      <c r="DZ12" s="780"/>
      <c r="EA12" s="234"/>
    </row>
    <row r="13" spans="1:131" s="235" customFormat="1" ht="26.25" customHeight="1" x14ac:dyDescent="0.15">
      <c r="A13" s="238">
        <v>7</v>
      </c>
      <c r="B13" s="781"/>
      <c r="C13" s="782"/>
      <c r="D13" s="782"/>
      <c r="E13" s="782"/>
      <c r="F13" s="782"/>
      <c r="G13" s="782"/>
      <c r="H13" s="782"/>
      <c r="I13" s="782"/>
      <c r="J13" s="782"/>
      <c r="K13" s="782"/>
      <c r="L13" s="782"/>
      <c r="M13" s="782"/>
      <c r="N13" s="782"/>
      <c r="O13" s="782"/>
      <c r="P13" s="783"/>
      <c r="Q13" s="784"/>
      <c r="R13" s="785"/>
      <c r="S13" s="785"/>
      <c r="T13" s="785"/>
      <c r="U13" s="785"/>
      <c r="V13" s="785"/>
      <c r="W13" s="785"/>
      <c r="X13" s="785"/>
      <c r="Y13" s="785"/>
      <c r="Z13" s="785"/>
      <c r="AA13" s="785"/>
      <c r="AB13" s="785"/>
      <c r="AC13" s="785"/>
      <c r="AD13" s="785"/>
      <c r="AE13" s="786"/>
      <c r="AF13" s="787"/>
      <c r="AG13" s="788"/>
      <c r="AH13" s="788"/>
      <c r="AI13" s="788"/>
      <c r="AJ13" s="789"/>
      <c r="AK13" s="770"/>
      <c r="AL13" s="771"/>
      <c r="AM13" s="771"/>
      <c r="AN13" s="771"/>
      <c r="AO13" s="771"/>
      <c r="AP13" s="771"/>
      <c r="AQ13" s="771"/>
      <c r="AR13" s="771"/>
      <c r="AS13" s="771"/>
      <c r="AT13" s="771"/>
      <c r="AU13" s="772"/>
      <c r="AV13" s="772"/>
      <c r="AW13" s="772"/>
      <c r="AX13" s="772"/>
      <c r="AY13" s="773"/>
      <c r="AZ13" s="232"/>
      <c r="BA13" s="232"/>
      <c r="BB13" s="232"/>
      <c r="BC13" s="232"/>
      <c r="BD13" s="232"/>
      <c r="BE13" s="233"/>
      <c r="BF13" s="233"/>
      <c r="BG13" s="233"/>
      <c r="BH13" s="233"/>
      <c r="BI13" s="233"/>
      <c r="BJ13" s="233"/>
      <c r="BK13" s="233"/>
      <c r="BL13" s="233"/>
      <c r="BM13" s="233"/>
      <c r="BN13" s="233"/>
      <c r="BO13" s="233"/>
      <c r="BP13" s="233"/>
      <c r="BQ13" s="238">
        <v>7</v>
      </c>
      <c r="BR13" s="239"/>
      <c r="BS13" s="774" t="s">
        <v>573</v>
      </c>
      <c r="BT13" s="775"/>
      <c r="BU13" s="775"/>
      <c r="BV13" s="775"/>
      <c r="BW13" s="775"/>
      <c r="BX13" s="775"/>
      <c r="BY13" s="775"/>
      <c r="BZ13" s="775"/>
      <c r="CA13" s="775"/>
      <c r="CB13" s="775"/>
      <c r="CC13" s="775"/>
      <c r="CD13" s="775"/>
      <c r="CE13" s="775"/>
      <c r="CF13" s="775"/>
      <c r="CG13" s="776"/>
      <c r="CH13" s="777">
        <v>1</v>
      </c>
      <c r="CI13" s="778"/>
      <c r="CJ13" s="778"/>
      <c r="CK13" s="778"/>
      <c r="CL13" s="779"/>
      <c r="CM13" s="777">
        <v>34</v>
      </c>
      <c r="CN13" s="778"/>
      <c r="CO13" s="778"/>
      <c r="CP13" s="778"/>
      <c r="CQ13" s="779"/>
      <c r="CR13" s="777">
        <v>13</v>
      </c>
      <c r="CS13" s="778"/>
      <c r="CT13" s="778"/>
      <c r="CU13" s="778"/>
      <c r="CV13" s="779"/>
      <c r="CW13" s="777" t="s">
        <v>580</v>
      </c>
      <c r="CX13" s="778"/>
      <c r="CY13" s="778"/>
      <c r="CZ13" s="778"/>
      <c r="DA13" s="779"/>
      <c r="DB13" s="777" t="s">
        <v>505</v>
      </c>
      <c r="DC13" s="778"/>
      <c r="DD13" s="778"/>
      <c r="DE13" s="778"/>
      <c r="DF13" s="779"/>
      <c r="DG13" s="777" t="s">
        <v>505</v>
      </c>
      <c r="DH13" s="778"/>
      <c r="DI13" s="778"/>
      <c r="DJ13" s="778"/>
      <c r="DK13" s="779"/>
      <c r="DL13" s="777" t="s">
        <v>505</v>
      </c>
      <c r="DM13" s="778"/>
      <c r="DN13" s="778"/>
      <c r="DO13" s="778"/>
      <c r="DP13" s="779"/>
      <c r="DQ13" s="777" t="s">
        <v>505</v>
      </c>
      <c r="DR13" s="778"/>
      <c r="DS13" s="778"/>
      <c r="DT13" s="778"/>
      <c r="DU13" s="779"/>
      <c r="DV13" s="774"/>
      <c r="DW13" s="775"/>
      <c r="DX13" s="775"/>
      <c r="DY13" s="775"/>
      <c r="DZ13" s="780"/>
      <c r="EA13" s="234"/>
    </row>
    <row r="14" spans="1:131" s="235" customFormat="1" ht="26.25" customHeight="1" x14ac:dyDescent="0.15">
      <c r="A14" s="238">
        <v>8</v>
      </c>
      <c r="B14" s="781"/>
      <c r="C14" s="782"/>
      <c r="D14" s="782"/>
      <c r="E14" s="782"/>
      <c r="F14" s="782"/>
      <c r="G14" s="782"/>
      <c r="H14" s="782"/>
      <c r="I14" s="782"/>
      <c r="J14" s="782"/>
      <c r="K14" s="782"/>
      <c r="L14" s="782"/>
      <c r="M14" s="782"/>
      <c r="N14" s="782"/>
      <c r="O14" s="782"/>
      <c r="P14" s="783"/>
      <c r="Q14" s="784"/>
      <c r="R14" s="785"/>
      <c r="S14" s="785"/>
      <c r="T14" s="785"/>
      <c r="U14" s="785"/>
      <c r="V14" s="785"/>
      <c r="W14" s="785"/>
      <c r="X14" s="785"/>
      <c r="Y14" s="785"/>
      <c r="Z14" s="785"/>
      <c r="AA14" s="785"/>
      <c r="AB14" s="785"/>
      <c r="AC14" s="785"/>
      <c r="AD14" s="785"/>
      <c r="AE14" s="786"/>
      <c r="AF14" s="787"/>
      <c r="AG14" s="788"/>
      <c r="AH14" s="788"/>
      <c r="AI14" s="788"/>
      <c r="AJ14" s="789"/>
      <c r="AK14" s="770"/>
      <c r="AL14" s="771"/>
      <c r="AM14" s="771"/>
      <c r="AN14" s="771"/>
      <c r="AO14" s="771"/>
      <c r="AP14" s="771"/>
      <c r="AQ14" s="771"/>
      <c r="AR14" s="771"/>
      <c r="AS14" s="771"/>
      <c r="AT14" s="771"/>
      <c r="AU14" s="772"/>
      <c r="AV14" s="772"/>
      <c r="AW14" s="772"/>
      <c r="AX14" s="772"/>
      <c r="AY14" s="773"/>
      <c r="AZ14" s="232"/>
      <c r="BA14" s="232"/>
      <c r="BB14" s="232"/>
      <c r="BC14" s="232"/>
      <c r="BD14" s="232"/>
      <c r="BE14" s="233"/>
      <c r="BF14" s="233"/>
      <c r="BG14" s="233"/>
      <c r="BH14" s="233"/>
      <c r="BI14" s="233"/>
      <c r="BJ14" s="233"/>
      <c r="BK14" s="233"/>
      <c r="BL14" s="233"/>
      <c r="BM14" s="233"/>
      <c r="BN14" s="233"/>
      <c r="BO14" s="233"/>
      <c r="BP14" s="233"/>
      <c r="BQ14" s="238">
        <v>8</v>
      </c>
      <c r="BR14" s="239"/>
      <c r="BS14" s="774"/>
      <c r="BT14" s="775"/>
      <c r="BU14" s="775"/>
      <c r="BV14" s="775"/>
      <c r="BW14" s="775"/>
      <c r="BX14" s="775"/>
      <c r="BY14" s="775"/>
      <c r="BZ14" s="775"/>
      <c r="CA14" s="775"/>
      <c r="CB14" s="775"/>
      <c r="CC14" s="775"/>
      <c r="CD14" s="775"/>
      <c r="CE14" s="775"/>
      <c r="CF14" s="775"/>
      <c r="CG14" s="776"/>
      <c r="CH14" s="777"/>
      <c r="CI14" s="778"/>
      <c r="CJ14" s="778"/>
      <c r="CK14" s="778"/>
      <c r="CL14" s="779"/>
      <c r="CM14" s="777"/>
      <c r="CN14" s="778"/>
      <c r="CO14" s="778"/>
      <c r="CP14" s="778"/>
      <c r="CQ14" s="779"/>
      <c r="CR14" s="777"/>
      <c r="CS14" s="778"/>
      <c r="CT14" s="778"/>
      <c r="CU14" s="778"/>
      <c r="CV14" s="779"/>
      <c r="CW14" s="777"/>
      <c r="CX14" s="778"/>
      <c r="CY14" s="778"/>
      <c r="CZ14" s="778"/>
      <c r="DA14" s="779"/>
      <c r="DB14" s="777"/>
      <c r="DC14" s="778"/>
      <c r="DD14" s="778"/>
      <c r="DE14" s="778"/>
      <c r="DF14" s="779"/>
      <c r="DG14" s="777"/>
      <c r="DH14" s="778"/>
      <c r="DI14" s="778"/>
      <c r="DJ14" s="778"/>
      <c r="DK14" s="779"/>
      <c r="DL14" s="777"/>
      <c r="DM14" s="778"/>
      <c r="DN14" s="778"/>
      <c r="DO14" s="778"/>
      <c r="DP14" s="779"/>
      <c r="DQ14" s="777"/>
      <c r="DR14" s="778"/>
      <c r="DS14" s="778"/>
      <c r="DT14" s="778"/>
      <c r="DU14" s="779"/>
      <c r="DV14" s="774"/>
      <c r="DW14" s="775"/>
      <c r="DX14" s="775"/>
      <c r="DY14" s="775"/>
      <c r="DZ14" s="780"/>
      <c r="EA14" s="234"/>
    </row>
    <row r="15" spans="1:131" s="235" customFormat="1" ht="26.25" customHeight="1" x14ac:dyDescent="0.15">
      <c r="A15" s="238">
        <v>9</v>
      </c>
      <c r="B15" s="781"/>
      <c r="C15" s="782"/>
      <c r="D15" s="782"/>
      <c r="E15" s="782"/>
      <c r="F15" s="782"/>
      <c r="G15" s="782"/>
      <c r="H15" s="782"/>
      <c r="I15" s="782"/>
      <c r="J15" s="782"/>
      <c r="K15" s="782"/>
      <c r="L15" s="782"/>
      <c r="M15" s="782"/>
      <c r="N15" s="782"/>
      <c r="O15" s="782"/>
      <c r="P15" s="783"/>
      <c r="Q15" s="784"/>
      <c r="R15" s="785"/>
      <c r="S15" s="785"/>
      <c r="T15" s="785"/>
      <c r="U15" s="785"/>
      <c r="V15" s="785"/>
      <c r="W15" s="785"/>
      <c r="X15" s="785"/>
      <c r="Y15" s="785"/>
      <c r="Z15" s="785"/>
      <c r="AA15" s="785"/>
      <c r="AB15" s="785"/>
      <c r="AC15" s="785"/>
      <c r="AD15" s="785"/>
      <c r="AE15" s="786"/>
      <c r="AF15" s="787"/>
      <c r="AG15" s="788"/>
      <c r="AH15" s="788"/>
      <c r="AI15" s="788"/>
      <c r="AJ15" s="789"/>
      <c r="AK15" s="770"/>
      <c r="AL15" s="771"/>
      <c r="AM15" s="771"/>
      <c r="AN15" s="771"/>
      <c r="AO15" s="771"/>
      <c r="AP15" s="771"/>
      <c r="AQ15" s="771"/>
      <c r="AR15" s="771"/>
      <c r="AS15" s="771"/>
      <c r="AT15" s="771"/>
      <c r="AU15" s="772"/>
      <c r="AV15" s="772"/>
      <c r="AW15" s="772"/>
      <c r="AX15" s="772"/>
      <c r="AY15" s="773"/>
      <c r="AZ15" s="232"/>
      <c r="BA15" s="232"/>
      <c r="BB15" s="232"/>
      <c r="BC15" s="232"/>
      <c r="BD15" s="232"/>
      <c r="BE15" s="233"/>
      <c r="BF15" s="233"/>
      <c r="BG15" s="233"/>
      <c r="BH15" s="233"/>
      <c r="BI15" s="233"/>
      <c r="BJ15" s="233"/>
      <c r="BK15" s="233"/>
      <c r="BL15" s="233"/>
      <c r="BM15" s="233"/>
      <c r="BN15" s="233"/>
      <c r="BO15" s="233"/>
      <c r="BP15" s="233"/>
      <c r="BQ15" s="238">
        <v>9</v>
      </c>
      <c r="BR15" s="239"/>
      <c r="BS15" s="774"/>
      <c r="BT15" s="775"/>
      <c r="BU15" s="775"/>
      <c r="BV15" s="775"/>
      <c r="BW15" s="775"/>
      <c r="BX15" s="775"/>
      <c r="BY15" s="775"/>
      <c r="BZ15" s="775"/>
      <c r="CA15" s="775"/>
      <c r="CB15" s="775"/>
      <c r="CC15" s="775"/>
      <c r="CD15" s="775"/>
      <c r="CE15" s="775"/>
      <c r="CF15" s="775"/>
      <c r="CG15" s="776"/>
      <c r="CH15" s="777"/>
      <c r="CI15" s="778"/>
      <c r="CJ15" s="778"/>
      <c r="CK15" s="778"/>
      <c r="CL15" s="779"/>
      <c r="CM15" s="777"/>
      <c r="CN15" s="778"/>
      <c r="CO15" s="778"/>
      <c r="CP15" s="778"/>
      <c r="CQ15" s="779"/>
      <c r="CR15" s="777"/>
      <c r="CS15" s="778"/>
      <c r="CT15" s="778"/>
      <c r="CU15" s="778"/>
      <c r="CV15" s="779"/>
      <c r="CW15" s="777"/>
      <c r="CX15" s="778"/>
      <c r="CY15" s="778"/>
      <c r="CZ15" s="778"/>
      <c r="DA15" s="779"/>
      <c r="DB15" s="777"/>
      <c r="DC15" s="778"/>
      <c r="DD15" s="778"/>
      <c r="DE15" s="778"/>
      <c r="DF15" s="779"/>
      <c r="DG15" s="777"/>
      <c r="DH15" s="778"/>
      <c r="DI15" s="778"/>
      <c r="DJ15" s="778"/>
      <c r="DK15" s="779"/>
      <c r="DL15" s="777"/>
      <c r="DM15" s="778"/>
      <c r="DN15" s="778"/>
      <c r="DO15" s="778"/>
      <c r="DP15" s="779"/>
      <c r="DQ15" s="777"/>
      <c r="DR15" s="778"/>
      <c r="DS15" s="778"/>
      <c r="DT15" s="778"/>
      <c r="DU15" s="779"/>
      <c r="DV15" s="774"/>
      <c r="DW15" s="775"/>
      <c r="DX15" s="775"/>
      <c r="DY15" s="775"/>
      <c r="DZ15" s="780"/>
      <c r="EA15" s="234"/>
    </row>
    <row r="16" spans="1:131" s="235" customFormat="1" ht="26.25" customHeight="1" x14ac:dyDescent="0.15">
      <c r="A16" s="238">
        <v>10</v>
      </c>
      <c r="B16" s="781"/>
      <c r="C16" s="782"/>
      <c r="D16" s="782"/>
      <c r="E16" s="782"/>
      <c r="F16" s="782"/>
      <c r="G16" s="782"/>
      <c r="H16" s="782"/>
      <c r="I16" s="782"/>
      <c r="J16" s="782"/>
      <c r="K16" s="782"/>
      <c r="L16" s="782"/>
      <c r="M16" s="782"/>
      <c r="N16" s="782"/>
      <c r="O16" s="782"/>
      <c r="P16" s="783"/>
      <c r="Q16" s="784"/>
      <c r="R16" s="785"/>
      <c r="S16" s="785"/>
      <c r="T16" s="785"/>
      <c r="U16" s="785"/>
      <c r="V16" s="785"/>
      <c r="W16" s="785"/>
      <c r="X16" s="785"/>
      <c r="Y16" s="785"/>
      <c r="Z16" s="785"/>
      <c r="AA16" s="785"/>
      <c r="AB16" s="785"/>
      <c r="AC16" s="785"/>
      <c r="AD16" s="785"/>
      <c r="AE16" s="786"/>
      <c r="AF16" s="787"/>
      <c r="AG16" s="788"/>
      <c r="AH16" s="788"/>
      <c r="AI16" s="788"/>
      <c r="AJ16" s="789"/>
      <c r="AK16" s="770"/>
      <c r="AL16" s="771"/>
      <c r="AM16" s="771"/>
      <c r="AN16" s="771"/>
      <c r="AO16" s="771"/>
      <c r="AP16" s="771"/>
      <c r="AQ16" s="771"/>
      <c r="AR16" s="771"/>
      <c r="AS16" s="771"/>
      <c r="AT16" s="771"/>
      <c r="AU16" s="772"/>
      <c r="AV16" s="772"/>
      <c r="AW16" s="772"/>
      <c r="AX16" s="772"/>
      <c r="AY16" s="773"/>
      <c r="AZ16" s="232"/>
      <c r="BA16" s="232"/>
      <c r="BB16" s="232"/>
      <c r="BC16" s="232"/>
      <c r="BD16" s="232"/>
      <c r="BE16" s="233"/>
      <c r="BF16" s="233"/>
      <c r="BG16" s="233"/>
      <c r="BH16" s="233"/>
      <c r="BI16" s="233"/>
      <c r="BJ16" s="233"/>
      <c r="BK16" s="233"/>
      <c r="BL16" s="233"/>
      <c r="BM16" s="233"/>
      <c r="BN16" s="233"/>
      <c r="BO16" s="233"/>
      <c r="BP16" s="233"/>
      <c r="BQ16" s="238">
        <v>10</v>
      </c>
      <c r="BR16" s="239"/>
      <c r="BS16" s="774"/>
      <c r="BT16" s="775"/>
      <c r="BU16" s="775"/>
      <c r="BV16" s="775"/>
      <c r="BW16" s="775"/>
      <c r="BX16" s="775"/>
      <c r="BY16" s="775"/>
      <c r="BZ16" s="775"/>
      <c r="CA16" s="775"/>
      <c r="CB16" s="775"/>
      <c r="CC16" s="775"/>
      <c r="CD16" s="775"/>
      <c r="CE16" s="775"/>
      <c r="CF16" s="775"/>
      <c r="CG16" s="776"/>
      <c r="CH16" s="777"/>
      <c r="CI16" s="778"/>
      <c r="CJ16" s="778"/>
      <c r="CK16" s="778"/>
      <c r="CL16" s="779"/>
      <c r="CM16" s="777"/>
      <c r="CN16" s="778"/>
      <c r="CO16" s="778"/>
      <c r="CP16" s="778"/>
      <c r="CQ16" s="779"/>
      <c r="CR16" s="777"/>
      <c r="CS16" s="778"/>
      <c r="CT16" s="778"/>
      <c r="CU16" s="778"/>
      <c r="CV16" s="779"/>
      <c r="CW16" s="777"/>
      <c r="CX16" s="778"/>
      <c r="CY16" s="778"/>
      <c r="CZ16" s="778"/>
      <c r="DA16" s="779"/>
      <c r="DB16" s="777"/>
      <c r="DC16" s="778"/>
      <c r="DD16" s="778"/>
      <c r="DE16" s="778"/>
      <c r="DF16" s="779"/>
      <c r="DG16" s="777"/>
      <c r="DH16" s="778"/>
      <c r="DI16" s="778"/>
      <c r="DJ16" s="778"/>
      <c r="DK16" s="779"/>
      <c r="DL16" s="777"/>
      <c r="DM16" s="778"/>
      <c r="DN16" s="778"/>
      <c r="DO16" s="778"/>
      <c r="DP16" s="779"/>
      <c r="DQ16" s="777"/>
      <c r="DR16" s="778"/>
      <c r="DS16" s="778"/>
      <c r="DT16" s="778"/>
      <c r="DU16" s="779"/>
      <c r="DV16" s="774"/>
      <c r="DW16" s="775"/>
      <c r="DX16" s="775"/>
      <c r="DY16" s="775"/>
      <c r="DZ16" s="780"/>
      <c r="EA16" s="234"/>
    </row>
    <row r="17" spans="1:131" s="235" customFormat="1" ht="26.25" customHeight="1" x14ac:dyDescent="0.15">
      <c r="A17" s="238">
        <v>11</v>
      </c>
      <c r="B17" s="781"/>
      <c r="C17" s="782"/>
      <c r="D17" s="782"/>
      <c r="E17" s="782"/>
      <c r="F17" s="782"/>
      <c r="G17" s="782"/>
      <c r="H17" s="782"/>
      <c r="I17" s="782"/>
      <c r="J17" s="782"/>
      <c r="K17" s="782"/>
      <c r="L17" s="782"/>
      <c r="M17" s="782"/>
      <c r="N17" s="782"/>
      <c r="O17" s="782"/>
      <c r="P17" s="783"/>
      <c r="Q17" s="784"/>
      <c r="R17" s="785"/>
      <c r="S17" s="785"/>
      <c r="T17" s="785"/>
      <c r="U17" s="785"/>
      <c r="V17" s="785"/>
      <c r="W17" s="785"/>
      <c r="X17" s="785"/>
      <c r="Y17" s="785"/>
      <c r="Z17" s="785"/>
      <c r="AA17" s="785"/>
      <c r="AB17" s="785"/>
      <c r="AC17" s="785"/>
      <c r="AD17" s="785"/>
      <c r="AE17" s="786"/>
      <c r="AF17" s="787"/>
      <c r="AG17" s="788"/>
      <c r="AH17" s="788"/>
      <c r="AI17" s="788"/>
      <c r="AJ17" s="789"/>
      <c r="AK17" s="770"/>
      <c r="AL17" s="771"/>
      <c r="AM17" s="771"/>
      <c r="AN17" s="771"/>
      <c r="AO17" s="771"/>
      <c r="AP17" s="771"/>
      <c r="AQ17" s="771"/>
      <c r="AR17" s="771"/>
      <c r="AS17" s="771"/>
      <c r="AT17" s="771"/>
      <c r="AU17" s="772"/>
      <c r="AV17" s="772"/>
      <c r="AW17" s="772"/>
      <c r="AX17" s="772"/>
      <c r="AY17" s="773"/>
      <c r="AZ17" s="232"/>
      <c r="BA17" s="232"/>
      <c r="BB17" s="232"/>
      <c r="BC17" s="232"/>
      <c r="BD17" s="232"/>
      <c r="BE17" s="233"/>
      <c r="BF17" s="233"/>
      <c r="BG17" s="233"/>
      <c r="BH17" s="233"/>
      <c r="BI17" s="233"/>
      <c r="BJ17" s="233"/>
      <c r="BK17" s="233"/>
      <c r="BL17" s="233"/>
      <c r="BM17" s="233"/>
      <c r="BN17" s="233"/>
      <c r="BO17" s="233"/>
      <c r="BP17" s="233"/>
      <c r="BQ17" s="238">
        <v>11</v>
      </c>
      <c r="BR17" s="239"/>
      <c r="BS17" s="774"/>
      <c r="BT17" s="775"/>
      <c r="BU17" s="775"/>
      <c r="BV17" s="775"/>
      <c r="BW17" s="775"/>
      <c r="BX17" s="775"/>
      <c r="BY17" s="775"/>
      <c r="BZ17" s="775"/>
      <c r="CA17" s="775"/>
      <c r="CB17" s="775"/>
      <c r="CC17" s="775"/>
      <c r="CD17" s="775"/>
      <c r="CE17" s="775"/>
      <c r="CF17" s="775"/>
      <c r="CG17" s="776"/>
      <c r="CH17" s="777"/>
      <c r="CI17" s="778"/>
      <c r="CJ17" s="778"/>
      <c r="CK17" s="778"/>
      <c r="CL17" s="779"/>
      <c r="CM17" s="777"/>
      <c r="CN17" s="778"/>
      <c r="CO17" s="778"/>
      <c r="CP17" s="778"/>
      <c r="CQ17" s="779"/>
      <c r="CR17" s="777"/>
      <c r="CS17" s="778"/>
      <c r="CT17" s="778"/>
      <c r="CU17" s="778"/>
      <c r="CV17" s="779"/>
      <c r="CW17" s="777"/>
      <c r="CX17" s="778"/>
      <c r="CY17" s="778"/>
      <c r="CZ17" s="778"/>
      <c r="DA17" s="779"/>
      <c r="DB17" s="777"/>
      <c r="DC17" s="778"/>
      <c r="DD17" s="778"/>
      <c r="DE17" s="778"/>
      <c r="DF17" s="779"/>
      <c r="DG17" s="777"/>
      <c r="DH17" s="778"/>
      <c r="DI17" s="778"/>
      <c r="DJ17" s="778"/>
      <c r="DK17" s="779"/>
      <c r="DL17" s="777"/>
      <c r="DM17" s="778"/>
      <c r="DN17" s="778"/>
      <c r="DO17" s="778"/>
      <c r="DP17" s="779"/>
      <c r="DQ17" s="777"/>
      <c r="DR17" s="778"/>
      <c r="DS17" s="778"/>
      <c r="DT17" s="778"/>
      <c r="DU17" s="779"/>
      <c r="DV17" s="774"/>
      <c r="DW17" s="775"/>
      <c r="DX17" s="775"/>
      <c r="DY17" s="775"/>
      <c r="DZ17" s="780"/>
      <c r="EA17" s="234"/>
    </row>
    <row r="18" spans="1:131" s="235" customFormat="1" ht="26.25" customHeight="1" x14ac:dyDescent="0.15">
      <c r="A18" s="238">
        <v>12</v>
      </c>
      <c r="B18" s="781"/>
      <c r="C18" s="782"/>
      <c r="D18" s="782"/>
      <c r="E18" s="782"/>
      <c r="F18" s="782"/>
      <c r="G18" s="782"/>
      <c r="H18" s="782"/>
      <c r="I18" s="782"/>
      <c r="J18" s="782"/>
      <c r="K18" s="782"/>
      <c r="L18" s="782"/>
      <c r="M18" s="782"/>
      <c r="N18" s="782"/>
      <c r="O18" s="782"/>
      <c r="P18" s="783"/>
      <c r="Q18" s="784"/>
      <c r="R18" s="785"/>
      <c r="S18" s="785"/>
      <c r="T18" s="785"/>
      <c r="U18" s="785"/>
      <c r="V18" s="785"/>
      <c r="W18" s="785"/>
      <c r="X18" s="785"/>
      <c r="Y18" s="785"/>
      <c r="Z18" s="785"/>
      <c r="AA18" s="785"/>
      <c r="AB18" s="785"/>
      <c r="AC18" s="785"/>
      <c r="AD18" s="785"/>
      <c r="AE18" s="786"/>
      <c r="AF18" s="787"/>
      <c r="AG18" s="788"/>
      <c r="AH18" s="788"/>
      <c r="AI18" s="788"/>
      <c r="AJ18" s="789"/>
      <c r="AK18" s="770"/>
      <c r="AL18" s="771"/>
      <c r="AM18" s="771"/>
      <c r="AN18" s="771"/>
      <c r="AO18" s="771"/>
      <c r="AP18" s="771"/>
      <c r="AQ18" s="771"/>
      <c r="AR18" s="771"/>
      <c r="AS18" s="771"/>
      <c r="AT18" s="771"/>
      <c r="AU18" s="772"/>
      <c r="AV18" s="772"/>
      <c r="AW18" s="772"/>
      <c r="AX18" s="772"/>
      <c r="AY18" s="773"/>
      <c r="AZ18" s="232"/>
      <c r="BA18" s="232"/>
      <c r="BB18" s="232"/>
      <c r="BC18" s="232"/>
      <c r="BD18" s="232"/>
      <c r="BE18" s="233"/>
      <c r="BF18" s="233"/>
      <c r="BG18" s="233"/>
      <c r="BH18" s="233"/>
      <c r="BI18" s="233"/>
      <c r="BJ18" s="233"/>
      <c r="BK18" s="233"/>
      <c r="BL18" s="233"/>
      <c r="BM18" s="233"/>
      <c r="BN18" s="233"/>
      <c r="BO18" s="233"/>
      <c r="BP18" s="233"/>
      <c r="BQ18" s="238">
        <v>12</v>
      </c>
      <c r="BR18" s="239"/>
      <c r="BS18" s="774"/>
      <c r="BT18" s="775"/>
      <c r="BU18" s="775"/>
      <c r="BV18" s="775"/>
      <c r="BW18" s="775"/>
      <c r="BX18" s="775"/>
      <c r="BY18" s="775"/>
      <c r="BZ18" s="775"/>
      <c r="CA18" s="775"/>
      <c r="CB18" s="775"/>
      <c r="CC18" s="775"/>
      <c r="CD18" s="775"/>
      <c r="CE18" s="775"/>
      <c r="CF18" s="775"/>
      <c r="CG18" s="776"/>
      <c r="CH18" s="777"/>
      <c r="CI18" s="778"/>
      <c r="CJ18" s="778"/>
      <c r="CK18" s="778"/>
      <c r="CL18" s="779"/>
      <c r="CM18" s="777"/>
      <c r="CN18" s="778"/>
      <c r="CO18" s="778"/>
      <c r="CP18" s="778"/>
      <c r="CQ18" s="779"/>
      <c r="CR18" s="777"/>
      <c r="CS18" s="778"/>
      <c r="CT18" s="778"/>
      <c r="CU18" s="778"/>
      <c r="CV18" s="779"/>
      <c r="CW18" s="777"/>
      <c r="CX18" s="778"/>
      <c r="CY18" s="778"/>
      <c r="CZ18" s="778"/>
      <c r="DA18" s="779"/>
      <c r="DB18" s="777"/>
      <c r="DC18" s="778"/>
      <c r="DD18" s="778"/>
      <c r="DE18" s="778"/>
      <c r="DF18" s="779"/>
      <c r="DG18" s="777"/>
      <c r="DH18" s="778"/>
      <c r="DI18" s="778"/>
      <c r="DJ18" s="778"/>
      <c r="DK18" s="779"/>
      <c r="DL18" s="777"/>
      <c r="DM18" s="778"/>
      <c r="DN18" s="778"/>
      <c r="DO18" s="778"/>
      <c r="DP18" s="779"/>
      <c r="DQ18" s="777"/>
      <c r="DR18" s="778"/>
      <c r="DS18" s="778"/>
      <c r="DT18" s="778"/>
      <c r="DU18" s="779"/>
      <c r="DV18" s="774"/>
      <c r="DW18" s="775"/>
      <c r="DX18" s="775"/>
      <c r="DY18" s="775"/>
      <c r="DZ18" s="780"/>
      <c r="EA18" s="234"/>
    </row>
    <row r="19" spans="1:131" s="235" customFormat="1" ht="26.25" customHeight="1" x14ac:dyDescent="0.15">
      <c r="A19" s="238">
        <v>13</v>
      </c>
      <c r="B19" s="781"/>
      <c r="C19" s="782"/>
      <c r="D19" s="782"/>
      <c r="E19" s="782"/>
      <c r="F19" s="782"/>
      <c r="G19" s="782"/>
      <c r="H19" s="782"/>
      <c r="I19" s="782"/>
      <c r="J19" s="782"/>
      <c r="K19" s="782"/>
      <c r="L19" s="782"/>
      <c r="M19" s="782"/>
      <c r="N19" s="782"/>
      <c r="O19" s="782"/>
      <c r="P19" s="783"/>
      <c r="Q19" s="784"/>
      <c r="R19" s="785"/>
      <c r="S19" s="785"/>
      <c r="T19" s="785"/>
      <c r="U19" s="785"/>
      <c r="V19" s="785"/>
      <c r="W19" s="785"/>
      <c r="X19" s="785"/>
      <c r="Y19" s="785"/>
      <c r="Z19" s="785"/>
      <c r="AA19" s="785"/>
      <c r="AB19" s="785"/>
      <c r="AC19" s="785"/>
      <c r="AD19" s="785"/>
      <c r="AE19" s="786"/>
      <c r="AF19" s="787"/>
      <c r="AG19" s="788"/>
      <c r="AH19" s="788"/>
      <c r="AI19" s="788"/>
      <c r="AJ19" s="789"/>
      <c r="AK19" s="770"/>
      <c r="AL19" s="771"/>
      <c r="AM19" s="771"/>
      <c r="AN19" s="771"/>
      <c r="AO19" s="771"/>
      <c r="AP19" s="771"/>
      <c r="AQ19" s="771"/>
      <c r="AR19" s="771"/>
      <c r="AS19" s="771"/>
      <c r="AT19" s="771"/>
      <c r="AU19" s="772"/>
      <c r="AV19" s="772"/>
      <c r="AW19" s="772"/>
      <c r="AX19" s="772"/>
      <c r="AY19" s="773"/>
      <c r="AZ19" s="232"/>
      <c r="BA19" s="232"/>
      <c r="BB19" s="232"/>
      <c r="BC19" s="232"/>
      <c r="BD19" s="232"/>
      <c r="BE19" s="233"/>
      <c r="BF19" s="233"/>
      <c r="BG19" s="233"/>
      <c r="BH19" s="233"/>
      <c r="BI19" s="233"/>
      <c r="BJ19" s="233"/>
      <c r="BK19" s="233"/>
      <c r="BL19" s="233"/>
      <c r="BM19" s="233"/>
      <c r="BN19" s="233"/>
      <c r="BO19" s="233"/>
      <c r="BP19" s="233"/>
      <c r="BQ19" s="238">
        <v>13</v>
      </c>
      <c r="BR19" s="239"/>
      <c r="BS19" s="774"/>
      <c r="BT19" s="775"/>
      <c r="BU19" s="775"/>
      <c r="BV19" s="775"/>
      <c r="BW19" s="775"/>
      <c r="BX19" s="775"/>
      <c r="BY19" s="775"/>
      <c r="BZ19" s="775"/>
      <c r="CA19" s="775"/>
      <c r="CB19" s="775"/>
      <c r="CC19" s="775"/>
      <c r="CD19" s="775"/>
      <c r="CE19" s="775"/>
      <c r="CF19" s="775"/>
      <c r="CG19" s="776"/>
      <c r="CH19" s="777"/>
      <c r="CI19" s="778"/>
      <c r="CJ19" s="778"/>
      <c r="CK19" s="778"/>
      <c r="CL19" s="779"/>
      <c r="CM19" s="777"/>
      <c r="CN19" s="778"/>
      <c r="CO19" s="778"/>
      <c r="CP19" s="778"/>
      <c r="CQ19" s="779"/>
      <c r="CR19" s="777"/>
      <c r="CS19" s="778"/>
      <c r="CT19" s="778"/>
      <c r="CU19" s="778"/>
      <c r="CV19" s="779"/>
      <c r="CW19" s="777"/>
      <c r="CX19" s="778"/>
      <c r="CY19" s="778"/>
      <c r="CZ19" s="778"/>
      <c r="DA19" s="779"/>
      <c r="DB19" s="777"/>
      <c r="DC19" s="778"/>
      <c r="DD19" s="778"/>
      <c r="DE19" s="778"/>
      <c r="DF19" s="779"/>
      <c r="DG19" s="777"/>
      <c r="DH19" s="778"/>
      <c r="DI19" s="778"/>
      <c r="DJ19" s="778"/>
      <c r="DK19" s="779"/>
      <c r="DL19" s="777"/>
      <c r="DM19" s="778"/>
      <c r="DN19" s="778"/>
      <c r="DO19" s="778"/>
      <c r="DP19" s="779"/>
      <c r="DQ19" s="777"/>
      <c r="DR19" s="778"/>
      <c r="DS19" s="778"/>
      <c r="DT19" s="778"/>
      <c r="DU19" s="779"/>
      <c r="DV19" s="774"/>
      <c r="DW19" s="775"/>
      <c r="DX19" s="775"/>
      <c r="DY19" s="775"/>
      <c r="DZ19" s="780"/>
      <c r="EA19" s="234"/>
    </row>
    <row r="20" spans="1:131" s="235" customFormat="1" ht="26.25" customHeight="1" x14ac:dyDescent="0.15">
      <c r="A20" s="238">
        <v>14</v>
      </c>
      <c r="B20" s="781"/>
      <c r="C20" s="782"/>
      <c r="D20" s="782"/>
      <c r="E20" s="782"/>
      <c r="F20" s="782"/>
      <c r="G20" s="782"/>
      <c r="H20" s="782"/>
      <c r="I20" s="782"/>
      <c r="J20" s="782"/>
      <c r="K20" s="782"/>
      <c r="L20" s="782"/>
      <c r="M20" s="782"/>
      <c r="N20" s="782"/>
      <c r="O20" s="782"/>
      <c r="P20" s="783"/>
      <c r="Q20" s="784"/>
      <c r="R20" s="785"/>
      <c r="S20" s="785"/>
      <c r="T20" s="785"/>
      <c r="U20" s="785"/>
      <c r="V20" s="785"/>
      <c r="W20" s="785"/>
      <c r="X20" s="785"/>
      <c r="Y20" s="785"/>
      <c r="Z20" s="785"/>
      <c r="AA20" s="785"/>
      <c r="AB20" s="785"/>
      <c r="AC20" s="785"/>
      <c r="AD20" s="785"/>
      <c r="AE20" s="786"/>
      <c r="AF20" s="787"/>
      <c r="AG20" s="788"/>
      <c r="AH20" s="788"/>
      <c r="AI20" s="788"/>
      <c r="AJ20" s="789"/>
      <c r="AK20" s="770"/>
      <c r="AL20" s="771"/>
      <c r="AM20" s="771"/>
      <c r="AN20" s="771"/>
      <c r="AO20" s="771"/>
      <c r="AP20" s="771"/>
      <c r="AQ20" s="771"/>
      <c r="AR20" s="771"/>
      <c r="AS20" s="771"/>
      <c r="AT20" s="771"/>
      <c r="AU20" s="772"/>
      <c r="AV20" s="772"/>
      <c r="AW20" s="772"/>
      <c r="AX20" s="772"/>
      <c r="AY20" s="773"/>
      <c r="AZ20" s="232"/>
      <c r="BA20" s="232"/>
      <c r="BB20" s="232"/>
      <c r="BC20" s="232"/>
      <c r="BD20" s="232"/>
      <c r="BE20" s="233"/>
      <c r="BF20" s="233"/>
      <c r="BG20" s="233"/>
      <c r="BH20" s="233"/>
      <c r="BI20" s="233"/>
      <c r="BJ20" s="233"/>
      <c r="BK20" s="233"/>
      <c r="BL20" s="233"/>
      <c r="BM20" s="233"/>
      <c r="BN20" s="233"/>
      <c r="BO20" s="233"/>
      <c r="BP20" s="233"/>
      <c r="BQ20" s="238">
        <v>14</v>
      </c>
      <c r="BR20" s="239"/>
      <c r="BS20" s="774"/>
      <c r="BT20" s="775"/>
      <c r="BU20" s="775"/>
      <c r="BV20" s="775"/>
      <c r="BW20" s="775"/>
      <c r="BX20" s="775"/>
      <c r="BY20" s="775"/>
      <c r="BZ20" s="775"/>
      <c r="CA20" s="775"/>
      <c r="CB20" s="775"/>
      <c r="CC20" s="775"/>
      <c r="CD20" s="775"/>
      <c r="CE20" s="775"/>
      <c r="CF20" s="775"/>
      <c r="CG20" s="776"/>
      <c r="CH20" s="777"/>
      <c r="CI20" s="778"/>
      <c r="CJ20" s="778"/>
      <c r="CK20" s="778"/>
      <c r="CL20" s="779"/>
      <c r="CM20" s="777"/>
      <c r="CN20" s="778"/>
      <c r="CO20" s="778"/>
      <c r="CP20" s="778"/>
      <c r="CQ20" s="779"/>
      <c r="CR20" s="777"/>
      <c r="CS20" s="778"/>
      <c r="CT20" s="778"/>
      <c r="CU20" s="778"/>
      <c r="CV20" s="779"/>
      <c r="CW20" s="777"/>
      <c r="CX20" s="778"/>
      <c r="CY20" s="778"/>
      <c r="CZ20" s="778"/>
      <c r="DA20" s="779"/>
      <c r="DB20" s="777"/>
      <c r="DC20" s="778"/>
      <c r="DD20" s="778"/>
      <c r="DE20" s="778"/>
      <c r="DF20" s="779"/>
      <c r="DG20" s="777"/>
      <c r="DH20" s="778"/>
      <c r="DI20" s="778"/>
      <c r="DJ20" s="778"/>
      <c r="DK20" s="779"/>
      <c r="DL20" s="777"/>
      <c r="DM20" s="778"/>
      <c r="DN20" s="778"/>
      <c r="DO20" s="778"/>
      <c r="DP20" s="779"/>
      <c r="DQ20" s="777"/>
      <c r="DR20" s="778"/>
      <c r="DS20" s="778"/>
      <c r="DT20" s="778"/>
      <c r="DU20" s="779"/>
      <c r="DV20" s="774"/>
      <c r="DW20" s="775"/>
      <c r="DX20" s="775"/>
      <c r="DY20" s="775"/>
      <c r="DZ20" s="780"/>
      <c r="EA20" s="234"/>
    </row>
    <row r="21" spans="1:131" s="235" customFormat="1" ht="26.25" customHeight="1" thickBot="1" x14ac:dyDescent="0.2">
      <c r="A21" s="238">
        <v>15</v>
      </c>
      <c r="B21" s="781"/>
      <c r="C21" s="782"/>
      <c r="D21" s="782"/>
      <c r="E21" s="782"/>
      <c r="F21" s="782"/>
      <c r="G21" s="782"/>
      <c r="H21" s="782"/>
      <c r="I21" s="782"/>
      <c r="J21" s="782"/>
      <c r="K21" s="782"/>
      <c r="L21" s="782"/>
      <c r="M21" s="782"/>
      <c r="N21" s="782"/>
      <c r="O21" s="782"/>
      <c r="P21" s="783"/>
      <c r="Q21" s="784"/>
      <c r="R21" s="785"/>
      <c r="S21" s="785"/>
      <c r="T21" s="785"/>
      <c r="U21" s="785"/>
      <c r="V21" s="785"/>
      <c r="W21" s="785"/>
      <c r="X21" s="785"/>
      <c r="Y21" s="785"/>
      <c r="Z21" s="785"/>
      <c r="AA21" s="785"/>
      <c r="AB21" s="785"/>
      <c r="AC21" s="785"/>
      <c r="AD21" s="785"/>
      <c r="AE21" s="786"/>
      <c r="AF21" s="787"/>
      <c r="AG21" s="788"/>
      <c r="AH21" s="788"/>
      <c r="AI21" s="788"/>
      <c r="AJ21" s="789"/>
      <c r="AK21" s="770"/>
      <c r="AL21" s="771"/>
      <c r="AM21" s="771"/>
      <c r="AN21" s="771"/>
      <c r="AO21" s="771"/>
      <c r="AP21" s="771"/>
      <c r="AQ21" s="771"/>
      <c r="AR21" s="771"/>
      <c r="AS21" s="771"/>
      <c r="AT21" s="771"/>
      <c r="AU21" s="772"/>
      <c r="AV21" s="772"/>
      <c r="AW21" s="772"/>
      <c r="AX21" s="772"/>
      <c r="AY21" s="773"/>
      <c r="AZ21" s="232"/>
      <c r="BA21" s="232"/>
      <c r="BB21" s="232"/>
      <c r="BC21" s="232"/>
      <c r="BD21" s="232"/>
      <c r="BE21" s="233"/>
      <c r="BF21" s="233"/>
      <c r="BG21" s="233"/>
      <c r="BH21" s="233"/>
      <c r="BI21" s="233"/>
      <c r="BJ21" s="233"/>
      <c r="BK21" s="233"/>
      <c r="BL21" s="233"/>
      <c r="BM21" s="233"/>
      <c r="BN21" s="233"/>
      <c r="BO21" s="233"/>
      <c r="BP21" s="233"/>
      <c r="BQ21" s="238">
        <v>15</v>
      </c>
      <c r="BR21" s="239"/>
      <c r="BS21" s="774"/>
      <c r="BT21" s="775"/>
      <c r="BU21" s="775"/>
      <c r="BV21" s="775"/>
      <c r="BW21" s="775"/>
      <c r="BX21" s="775"/>
      <c r="BY21" s="775"/>
      <c r="BZ21" s="775"/>
      <c r="CA21" s="775"/>
      <c r="CB21" s="775"/>
      <c r="CC21" s="775"/>
      <c r="CD21" s="775"/>
      <c r="CE21" s="775"/>
      <c r="CF21" s="775"/>
      <c r="CG21" s="776"/>
      <c r="CH21" s="777"/>
      <c r="CI21" s="778"/>
      <c r="CJ21" s="778"/>
      <c r="CK21" s="778"/>
      <c r="CL21" s="779"/>
      <c r="CM21" s="777"/>
      <c r="CN21" s="778"/>
      <c r="CO21" s="778"/>
      <c r="CP21" s="778"/>
      <c r="CQ21" s="779"/>
      <c r="CR21" s="777"/>
      <c r="CS21" s="778"/>
      <c r="CT21" s="778"/>
      <c r="CU21" s="778"/>
      <c r="CV21" s="779"/>
      <c r="CW21" s="777"/>
      <c r="CX21" s="778"/>
      <c r="CY21" s="778"/>
      <c r="CZ21" s="778"/>
      <c r="DA21" s="779"/>
      <c r="DB21" s="777"/>
      <c r="DC21" s="778"/>
      <c r="DD21" s="778"/>
      <c r="DE21" s="778"/>
      <c r="DF21" s="779"/>
      <c r="DG21" s="777"/>
      <c r="DH21" s="778"/>
      <c r="DI21" s="778"/>
      <c r="DJ21" s="778"/>
      <c r="DK21" s="779"/>
      <c r="DL21" s="777"/>
      <c r="DM21" s="778"/>
      <c r="DN21" s="778"/>
      <c r="DO21" s="778"/>
      <c r="DP21" s="779"/>
      <c r="DQ21" s="777"/>
      <c r="DR21" s="778"/>
      <c r="DS21" s="778"/>
      <c r="DT21" s="778"/>
      <c r="DU21" s="779"/>
      <c r="DV21" s="774"/>
      <c r="DW21" s="775"/>
      <c r="DX21" s="775"/>
      <c r="DY21" s="775"/>
      <c r="DZ21" s="780"/>
      <c r="EA21" s="234"/>
    </row>
    <row r="22" spans="1:131" s="235" customFormat="1" ht="26.25" customHeight="1" x14ac:dyDescent="0.15">
      <c r="A22" s="238">
        <v>16</v>
      </c>
      <c r="B22" s="781"/>
      <c r="C22" s="782"/>
      <c r="D22" s="782"/>
      <c r="E22" s="782"/>
      <c r="F22" s="782"/>
      <c r="G22" s="782"/>
      <c r="H22" s="782"/>
      <c r="I22" s="782"/>
      <c r="J22" s="782"/>
      <c r="K22" s="782"/>
      <c r="L22" s="782"/>
      <c r="M22" s="782"/>
      <c r="N22" s="782"/>
      <c r="O22" s="782"/>
      <c r="P22" s="783"/>
      <c r="Q22" s="800"/>
      <c r="R22" s="801"/>
      <c r="S22" s="801"/>
      <c r="T22" s="801"/>
      <c r="U22" s="801"/>
      <c r="V22" s="801"/>
      <c r="W22" s="801"/>
      <c r="X22" s="801"/>
      <c r="Y22" s="801"/>
      <c r="Z22" s="801"/>
      <c r="AA22" s="801"/>
      <c r="AB22" s="801"/>
      <c r="AC22" s="801"/>
      <c r="AD22" s="801"/>
      <c r="AE22" s="802"/>
      <c r="AF22" s="787"/>
      <c r="AG22" s="788"/>
      <c r="AH22" s="788"/>
      <c r="AI22" s="788"/>
      <c r="AJ22" s="789"/>
      <c r="AK22" s="803"/>
      <c r="AL22" s="804"/>
      <c r="AM22" s="804"/>
      <c r="AN22" s="804"/>
      <c r="AO22" s="804"/>
      <c r="AP22" s="804"/>
      <c r="AQ22" s="804"/>
      <c r="AR22" s="804"/>
      <c r="AS22" s="804"/>
      <c r="AT22" s="804"/>
      <c r="AU22" s="805"/>
      <c r="AV22" s="805"/>
      <c r="AW22" s="805"/>
      <c r="AX22" s="805"/>
      <c r="AY22" s="806"/>
      <c r="AZ22" s="807" t="s">
        <v>377</v>
      </c>
      <c r="BA22" s="807"/>
      <c r="BB22" s="807"/>
      <c r="BC22" s="807"/>
      <c r="BD22" s="808"/>
      <c r="BE22" s="233"/>
      <c r="BF22" s="233"/>
      <c r="BG22" s="233"/>
      <c r="BH22" s="233"/>
      <c r="BI22" s="233"/>
      <c r="BJ22" s="233"/>
      <c r="BK22" s="233"/>
      <c r="BL22" s="233"/>
      <c r="BM22" s="233"/>
      <c r="BN22" s="233"/>
      <c r="BO22" s="233"/>
      <c r="BP22" s="233"/>
      <c r="BQ22" s="238">
        <v>16</v>
      </c>
      <c r="BR22" s="239"/>
      <c r="BS22" s="774"/>
      <c r="BT22" s="775"/>
      <c r="BU22" s="775"/>
      <c r="BV22" s="775"/>
      <c r="BW22" s="775"/>
      <c r="BX22" s="775"/>
      <c r="BY22" s="775"/>
      <c r="BZ22" s="775"/>
      <c r="CA22" s="775"/>
      <c r="CB22" s="775"/>
      <c r="CC22" s="775"/>
      <c r="CD22" s="775"/>
      <c r="CE22" s="775"/>
      <c r="CF22" s="775"/>
      <c r="CG22" s="776"/>
      <c r="CH22" s="777"/>
      <c r="CI22" s="778"/>
      <c r="CJ22" s="778"/>
      <c r="CK22" s="778"/>
      <c r="CL22" s="779"/>
      <c r="CM22" s="777"/>
      <c r="CN22" s="778"/>
      <c r="CO22" s="778"/>
      <c r="CP22" s="778"/>
      <c r="CQ22" s="779"/>
      <c r="CR22" s="777"/>
      <c r="CS22" s="778"/>
      <c r="CT22" s="778"/>
      <c r="CU22" s="778"/>
      <c r="CV22" s="779"/>
      <c r="CW22" s="777"/>
      <c r="CX22" s="778"/>
      <c r="CY22" s="778"/>
      <c r="CZ22" s="778"/>
      <c r="DA22" s="779"/>
      <c r="DB22" s="777"/>
      <c r="DC22" s="778"/>
      <c r="DD22" s="778"/>
      <c r="DE22" s="778"/>
      <c r="DF22" s="779"/>
      <c r="DG22" s="777"/>
      <c r="DH22" s="778"/>
      <c r="DI22" s="778"/>
      <c r="DJ22" s="778"/>
      <c r="DK22" s="779"/>
      <c r="DL22" s="777"/>
      <c r="DM22" s="778"/>
      <c r="DN22" s="778"/>
      <c r="DO22" s="778"/>
      <c r="DP22" s="779"/>
      <c r="DQ22" s="777"/>
      <c r="DR22" s="778"/>
      <c r="DS22" s="778"/>
      <c r="DT22" s="778"/>
      <c r="DU22" s="779"/>
      <c r="DV22" s="774"/>
      <c r="DW22" s="775"/>
      <c r="DX22" s="775"/>
      <c r="DY22" s="775"/>
      <c r="DZ22" s="780"/>
      <c r="EA22" s="234"/>
    </row>
    <row r="23" spans="1:131" s="235" customFormat="1" ht="26.25" customHeight="1" thickBot="1" x14ac:dyDescent="0.2">
      <c r="A23" s="240" t="s">
        <v>378</v>
      </c>
      <c r="B23" s="790" t="s">
        <v>379</v>
      </c>
      <c r="C23" s="791"/>
      <c r="D23" s="791"/>
      <c r="E23" s="791"/>
      <c r="F23" s="791"/>
      <c r="G23" s="791"/>
      <c r="H23" s="791"/>
      <c r="I23" s="791"/>
      <c r="J23" s="791"/>
      <c r="K23" s="791"/>
      <c r="L23" s="791"/>
      <c r="M23" s="791"/>
      <c r="N23" s="791"/>
      <c r="O23" s="791"/>
      <c r="P23" s="792"/>
      <c r="Q23" s="793">
        <v>46932</v>
      </c>
      <c r="R23" s="794"/>
      <c r="S23" s="794"/>
      <c r="T23" s="794"/>
      <c r="U23" s="794"/>
      <c r="V23" s="794">
        <v>41744</v>
      </c>
      <c r="W23" s="794"/>
      <c r="X23" s="794"/>
      <c r="Y23" s="794"/>
      <c r="Z23" s="794"/>
      <c r="AA23" s="794">
        <v>5188</v>
      </c>
      <c r="AB23" s="794"/>
      <c r="AC23" s="794"/>
      <c r="AD23" s="794"/>
      <c r="AE23" s="795"/>
      <c r="AF23" s="796">
        <v>4384</v>
      </c>
      <c r="AG23" s="794"/>
      <c r="AH23" s="794"/>
      <c r="AI23" s="794"/>
      <c r="AJ23" s="797"/>
      <c r="AK23" s="798"/>
      <c r="AL23" s="799"/>
      <c r="AM23" s="799"/>
      <c r="AN23" s="799"/>
      <c r="AO23" s="799"/>
      <c r="AP23" s="794">
        <v>34677</v>
      </c>
      <c r="AQ23" s="794"/>
      <c r="AR23" s="794"/>
      <c r="AS23" s="794"/>
      <c r="AT23" s="794"/>
      <c r="AU23" s="810"/>
      <c r="AV23" s="810"/>
      <c r="AW23" s="810"/>
      <c r="AX23" s="810"/>
      <c r="AY23" s="811"/>
      <c r="AZ23" s="812" t="s">
        <v>122</v>
      </c>
      <c r="BA23" s="813"/>
      <c r="BB23" s="813"/>
      <c r="BC23" s="813"/>
      <c r="BD23" s="814"/>
      <c r="BE23" s="233"/>
      <c r="BF23" s="233"/>
      <c r="BG23" s="233"/>
      <c r="BH23" s="233"/>
      <c r="BI23" s="233"/>
      <c r="BJ23" s="233"/>
      <c r="BK23" s="233"/>
      <c r="BL23" s="233"/>
      <c r="BM23" s="233"/>
      <c r="BN23" s="233"/>
      <c r="BO23" s="233"/>
      <c r="BP23" s="233"/>
      <c r="BQ23" s="238">
        <v>17</v>
      </c>
      <c r="BR23" s="239"/>
      <c r="BS23" s="774"/>
      <c r="BT23" s="775"/>
      <c r="BU23" s="775"/>
      <c r="BV23" s="775"/>
      <c r="BW23" s="775"/>
      <c r="BX23" s="775"/>
      <c r="BY23" s="775"/>
      <c r="BZ23" s="775"/>
      <c r="CA23" s="775"/>
      <c r="CB23" s="775"/>
      <c r="CC23" s="775"/>
      <c r="CD23" s="775"/>
      <c r="CE23" s="775"/>
      <c r="CF23" s="775"/>
      <c r="CG23" s="776"/>
      <c r="CH23" s="777"/>
      <c r="CI23" s="778"/>
      <c r="CJ23" s="778"/>
      <c r="CK23" s="778"/>
      <c r="CL23" s="779"/>
      <c r="CM23" s="777"/>
      <c r="CN23" s="778"/>
      <c r="CO23" s="778"/>
      <c r="CP23" s="778"/>
      <c r="CQ23" s="779"/>
      <c r="CR23" s="777"/>
      <c r="CS23" s="778"/>
      <c r="CT23" s="778"/>
      <c r="CU23" s="778"/>
      <c r="CV23" s="779"/>
      <c r="CW23" s="777"/>
      <c r="CX23" s="778"/>
      <c r="CY23" s="778"/>
      <c r="CZ23" s="778"/>
      <c r="DA23" s="779"/>
      <c r="DB23" s="777"/>
      <c r="DC23" s="778"/>
      <c r="DD23" s="778"/>
      <c r="DE23" s="778"/>
      <c r="DF23" s="779"/>
      <c r="DG23" s="777"/>
      <c r="DH23" s="778"/>
      <c r="DI23" s="778"/>
      <c r="DJ23" s="778"/>
      <c r="DK23" s="779"/>
      <c r="DL23" s="777"/>
      <c r="DM23" s="778"/>
      <c r="DN23" s="778"/>
      <c r="DO23" s="778"/>
      <c r="DP23" s="779"/>
      <c r="DQ23" s="777"/>
      <c r="DR23" s="778"/>
      <c r="DS23" s="778"/>
      <c r="DT23" s="778"/>
      <c r="DU23" s="779"/>
      <c r="DV23" s="774"/>
      <c r="DW23" s="775"/>
      <c r="DX23" s="775"/>
      <c r="DY23" s="775"/>
      <c r="DZ23" s="780"/>
      <c r="EA23" s="234"/>
    </row>
    <row r="24" spans="1:131" s="235" customFormat="1" ht="26.25" customHeight="1" x14ac:dyDescent="0.15">
      <c r="A24" s="809" t="s">
        <v>380</v>
      </c>
      <c r="B24" s="809"/>
      <c r="C24" s="809"/>
      <c r="D24" s="809"/>
      <c r="E24" s="809"/>
      <c r="F24" s="809"/>
      <c r="G24" s="809"/>
      <c r="H24" s="809"/>
      <c r="I24" s="809"/>
      <c r="J24" s="809"/>
      <c r="K24" s="809"/>
      <c r="L24" s="809"/>
      <c r="M24" s="809"/>
      <c r="N24" s="809"/>
      <c r="O24" s="809"/>
      <c r="P24" s="809"/>
      <c r="Q24" s="809"/>
      <c r="R24" s="809"/>
      <c r="S24" s="809"/>
      <c r="T24" s="809"/>
      <c r="U24" s="809"/>
      <c r="V24" s="809"/>
      <c r="W24" s="809"/>
      <c r="X24" s="809"/>
      <c r="Y24" s="809"/>
      <c r="Z24" s="809"/>
      <c r="AA24" s="809"/>
      <c r="AB24" s="809"/>
      <c r="AC24" s="809"/>
      <c r="AD24" s="809"/>
      <c r="AE24" s="809"/>
      <c r="AF24" s="809"/>
      <c r="AG24" s="809"/>
      <c r="AH24" s="809"/>
      <c r="AI24" s="809"/>
      <c r="AJ24" s="809"/>
      <c r="AK24" s="809"/>
      <c r="AL24" s="809"/>
      <c r="AM24" s="809"/>
      <c r="AN24" s="809"/>
      <c r="AO24" s="809"/>
      <c r="AP24" s="809"/>
      <c r="AQ24" s="809"/>
      <c r="AR24" s="809"/>
      <c r="AS24" s="809"/>
      <c r="AT24" s="809"/>
      <c r="AU24" s="809"/>
      <c r="AV24" s="809"/>
      <c r="AW24" s="809"/>
      <c r="AX24" s="809"/>
      <c r="AY24" s="809"/>
      <c r="AZ24" s="232"/>
      <c r="BA24" s="232"/>
      <c r="BB24" s="232"/>
      <c r="BC24" s="232"/>
      <c r="BD24" s="232"/>
      <c r="BE24" s="233"/>
      <c r="BF24" s="233"/>
      <c r="BG24" s="233"/>
      <c r="BH24" s="233"/>
      <c r="BI24" s="233"/>
      <c r="BJ24" s="233"/>
      <c r="BK24" s="233"/>
      <c r="BL24" s="233"/>
      <c r="BM24" s="233"/>
      <c r="BN24" s="233"/>
      <c r="BO24" s="233"/>
      <c r="BP24" s="233"/>
      <c r="BQ24" s="238">
        <v>18</v>
      </c>
      <c r="BR24" s="239"/>
      <c r="BS24" s="774"/>
      <c r="BT24" s="775"/>
      <c r="BU24" s="775"/>
      <c r="BV24" s="775"/>
      <c r="BW24" s="775"/>
      <c r="BX24" s="775"/>
      <c r="BY24" s="775"/>
      <c r="BZ24" s="775"/>
      <c r="CA24" s="775"/>
      <c r="CB24" s="775"/>
      <c r="CC24" s="775"/>
      <c r="CD24" s="775"/>
      <c r="CE24" s="775"/>
      <c r="CF24" s="775"/>
      <c r="CG24" s="776"/>
      <c r="CH24" s="777"/>
      <c r="CI24" s="778"/>
      <c r="CJ24" s="778"/>
      <c r="CK24" s="778"/>
      <c r="CL24" s="779"/>
      <c r="CM24" s="777"/>
      <c r="CN24" s="778"/>
      <c r="CO24" s="778"/>
      <c r="CP24" s="778"/>
      <c r="CQ24" s="779"/>
      <c r="CR24" s="777"/>
      <c r="CS24" s="778"/>
      <c r="CT24" s="778"/>
      <c r="CU24" s="778"/>
      <c r="CV24" s="779"/>
      <c r="CW24" s="777"/>
      <c r="CX24" s="778"/>
      <c r="CY24" s="778"/>
      <c r="CZ24" s="778"/>
      <c r="DA24" s="779"/>
      <c r="DB24" s="777"/>
      <c r="DC24" s="778"/>
      <c r="DD24" s="778"/>
      <c r="DE24" s="778"/>
      <c r="DF24" s="779"/>
      <c r="DG24" s="777"/>
      <c r="DH24" s="778"/>
      <c r="DI24" s="778"/>
      <c r="DJ24" s="778"/>
      <c r="DK24" s="779"/>
      <c r="DL24" s="777"/>
      <c r="DM24" s="778"/>
      <c r="DN24" s="778"/>
      <c r="DO24" s="778"/>
      <c r="DP24" s="779"/>
      <c r="DQ24" s="777"/>
      <c r="DR24" s="778"/>
      <c r="DS24" s="778"/>
      <c r="DT24" s="778"/>
      <c r="DU24" s="779"/>
      <c r="DV24" s="774"/>
      <c r="DW24" s="775"/>
      <c r="DX24" s="775"/>
      <c r="DY24" s="775"/>
      <c r="DZ24" s="780"/>
      <c r="EA24" s="234"/>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4"/>
      <c r="BT25" s="775"/>
      <c r="BU25" s="775"/>
      <c r="BV25" s="775"/>
      <c r="BW25" s="775"/>
      <c r="BX25" s="775"/>
      <c r="BY25" s="775"/>
      <c r="BZ25" s="775"/>
      <c r="CA25" s="775"/>
      <c r="CB25" s="775"/>
      <c r="CC25" s="775"/>
      <c r="CD25" s="775"/>
      <c r="CE25" s="775"/>
      <c r="CF25" s="775"/>
      <c r="CG25" s="776"/>
      <c r="CH25" s="777"/>
      <c r="CI25" s="778"/>
      <c r="CJ25" s="778"/>
      <c r="CK25" s="778"/>
      <c r="CL25" s="779"/>
      <c r="CM25" s="777"/>
      <c r="CN25" s="778"/>
      <c r="CO25" s="778"/>
      <c r="CP25" s="778"/>
      <c r="CQ25" s="779"/>
      <c r="CR25" s="777"/>
      <c r="CS25" s="778"/>
      <c r="CT25" s="778"/>
      <c r="CU25" s="778"/>
      <c r="CV25" s="779"/>
      <c r="CW25" s="777"/>
      <c r="CX25" s="778"/>
      <c r="CY25" s="778"/>
      <c r="CZ25" s="778"/>
      <c r="DA25" s="779"/>
      <c r="DB25" s="777"/>
      <c r="DC25" s="778"/>
      <c r="DD25" s="778"/>
      <c r="DE25" s="778"/>
      <c r="DF25" s="779"/>
      <c r="DG25" s="777"/>
      <c r="DH25" s="778"/>
      <c r="DI25" s="778"/>
      <c r="DJ25" s="778"/>
      <c r="DK25" s="779"/>
      <c r="DL25" s="777"/>
      <c r="DM25" s="778"/>
      <c r="DN25" s="778"/>
      <c r="DO25" s="778"/>
      <c r="DP25" s="779"/>
      <c r="DQ25" s="777"/>
      <c r="DR25" s="778"/>
      <c r="DS25" s="778"/>
      <c r="DT25" s="778"/>
      <c r="DU25" s="779"/>
      <c r="DV25" s="774"/>
      <c r="DW25" s="775"/>
      <c r="DX25" s="775"/>
      <c r="DY25" s="775"/>
      <c r="DZ25" s="780"/>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5" t="s">
        <v>385</v>
      </c>
      <c r="AG26" s="816"/>
      <c r="AH26" s="816"/>
      <c r="AI26" s="816"/>
      <c r="AJ26" s="817"/>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32"/>
      <c r="BK26" s="232"/>
      <c r="BL26" s="232"/>
      <c r="BM26" s="232"/>
      <c r="BN26" s="232"/>
      <c r="BO26" s="241"/>
      <c r="BP26" s="241"/>
      <c r="BQ26" s="238">
        <v>20</v>
      </c>
      <c r="BR26" s="239"/>
      <c r="BS26" s="774"/>
      <c r="BT26" s="775"/>
      <c r="BU26" s="775"/>
      <c r="BV26" s="775"/>
      <c r="BW26" s="775"/>
      <c r="BX26" s="775"/>
      <c r="BY26" s="775"/>
      <c r="BZ26" s="775"/>
      <c r="CA26" s="775"/>
      <c r="CB26" s="775"/>
      <c r="CC26" s="775"/>
      <c r="CD26" s="775"/>
      <c r="CE26" s="775"/>
      <c r="CF26" s="775"/>
      <c r="CG26" s="776"/>
      <c r="CH26" s="777"/>
      <c r="CI26" s="778"/>
      <c r="CJ26" s="778"/>
      <c r="CK26" s="778"/>
      <c r="CL26" s="779"/>
      <c r="CM26" s="777"/>
      <c r="CN26" s="778"/>
      <c r="CO26" s="778"/>
      <c r="CP26" s="778"/>
      <c r="CQ26" s="779"/>
      <c r="CR26" s="777"/>
      <c r="CS26" s="778"/>
      <c r="CT26" s="778"/>
      <c r="CU26" s="778"/>
      <c r="CV26" s="779"/>
      <c r="CW26" s="777"/>
      <c r="CX26" s="778"/>
      <c r="CY26" s="778"/>
      <c r="CZ26" s="778"/>
      <c r="DA26" s="779"/>
      <c r="DB26" s="777"/>
      <c r="DC26" s="778"/>
      <c r="DD26" s="778"/>
      <c r="DE26" s="778"/>
      <c r="DF26" s="779"/>
      <c r="DG26" s="777"/>
      <c r="DH26" s="778"/>
      <c r="DI26" s="778"/>
      <c r="DJ26" s="778"/>
      <c r="DK26" s="779"/>
      <c r="DL26" s="777"/>
      <c r="DM26" s="778"/>
      <c r="DN26" s="778"/>
      <c r="DO26" s="778"/>
      <c r="DP26" s="779"/>
      <c r="DQ26" s="777"/>
      <c r="DR26" s="778"/>
      <c r="DS26" s="778"/>
      <c r="DT26" s="778"/>
      <c r="DU26" s="779"/>
      <c r="DV26" s="774"/>
      <c r="DW26" s="775"/>
      <c r="DX26" s="775"/>
      <c r="DY26" s="775"/>
      <c r="DZ26" s="780"/>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8"/>
      <c r="AG27" s="819"/>
      <c r="AH27" s="819"/>
      <c r="AI27" s="819"/>
      <c r="AJ27" s="820"/>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4"/>
      <c r="BT27" s="775"/>
      <c r="BU27" s="775"/>
      <c r="BV27" s="775"/>
      <c r="BW27" s="775"/>
      <c r="BX27" s="775"/>
      <c r="BY27" s="775"/>
      <c r="BZ27" s="775"/>
      <c r="CA27" s="775"/>
      <c r="CB27" s="775"/>
      <c r="CC27" s="775"/>
      <c r="CD27" s="775"/>
      <c r="CE27" s="775"/>
      <c r="CF27" s="775"/>
      <c r="CG27" s="776"/>
      <c r="CH27" s="777"/>
      <c r="CI27" s="778"/>
      <c r="CJ27" s="778"/>
      <c r="CK27" s="778"/>
      <c r="CL27" s="779"/>
      <c r="CM27" s="777"/>
      <c r="CN27" s="778"/>
      <c r="CO27" s="778"/>
      <c r="CP27" s="778"/>
      <c r="CQ27" s="779"/>
      <c r="CR27" s="777"/>
      <c r="CS27" s="778"/>
      <c r="CT27" s="778"/>
      <c r="CU27" s="778"/>
      <c r="CV27" s="779"/>
      <c r="CW27" s="777"/>
      <c r="CX27" s="778"/>
      <c r="CY27" s="778"/>
      <c r="CZ27" s="778"/>
      <c r="DA27" s="779"/>
      <c r="DB27" s="777"/>
      <c r="DC27" s="778"/>
      <c r="DD27" s="778"/>
      <c r="DE27" s="778"/>
      <c r="DF27" s="779"/>
      <c r="DG27" s="777"/>
      <c r="DH27" s="778"/>
      <c r="DI27" s="778"/>
      <c r="DJ27" s="778"/>
      <c r="DK27" s="779"/>
      <c r="DL27" s="777"/>
      <c r="DM27" s="778"/>
      <c r="DN27" s="778"/>
      <c r="DO27" s="778"/>
      <c r="DP27" s="779"/>
      <c r="DQ27" s="777"/>
      <c r="DR27" s="778"/>
      <c r="DS27" s="778"/>
      <c r="DT27" s="778"/>
      <c r="DU27" s="779"/>
      <c r="DV27" s="774"/>
      <c r="DW27" s="775"/>
      <c r="DX27" s="775"/>
      <c r="DY27" s="775"/>
      <c r="DZ27" s="780"/>
      <c r="EA27" s="230"/>
    </row>
    <row r="28" spans="1:131" ht="26.25" customHeight="1" thickTop="1" x14ac:dyDescent="0.15">
      <c r="A28" s="242">
        <v>1</v>
      </c>
      <c r="B28" s="749" t="s">
        <v>390</v>
      </c>
      <c r="C28" s="750"/>
      <c r="D28" s="750"/>
      <c r="E28" s="750"/>
      <c r="F28" s="750"/>
      <c r="G28" s="750"/>
      <c r="H28" s="750"/>
      <c r="I28" s="750"/>
      <c r="J28" s="750"/>
      <c r="K28" s="750"/>
      <c r="L28" s="750"/>
      <c r="M28" s="750"/>
      <c r="N28" s="750"/>
      <c r="O28" s="750"/>
      <c r="P28" s="751"/>
      <c r="Q28" s="823">
        <v>10840</v>
      </c>
      <c r="R28" s="824"/>
      <c r="S28" s="824"/>
      <c r="T28" s="824"/>
      <c r="U28" s="824"/>
      <c r="V28" s="824">
        <v>10857</v>
      </c>
      <c r="W28" s="824"/>
      <c r="X28" s="824"/>
      <c r="Y28" s="824"/>
      <c r="Z28" s="824"/>
      <c r="AA28" s="824">
        <v>-18</v>
      </c>
      <c r="AB28" s="824"/>
      <c r="AC28" s="824"/>
      <c r="AD28" s="824"/>
      <c r="AE28" s="825"/>
      <c r="AF28" s="826">
        <v>-18</v>
      </c>
      <c r="AG28" s="824"/>
      <c r="AH28" s="824"/>
      <c r="AI28" s="824"/>
      <c r="AJ28" s="827"/>
      <c r="AK28" s="828">
        <v>916</v>
      </c>
      <c r="AL28" s="829"/>
      <c r="AM28" s="829"/>
      <c r="AN28" s="829"/>
      <c r="AO28" s="829"/>
      <c r="AP28" s="829" t="s">
        <v>580</v>
      </c>
      <c r="AQ28" s="829"/>
      <c r="AR28" s="829"/>
      <c r="AS28" s="829"/>
      <c r="AT28" s="829"/>
      <c r="AU28" s="829" t="s">
        <v>582</v>
      </c>
      <c r="AV28" s="829"/>
      <c r="AW28" s="829"/>
      <c r="AX28" s="829"/>
      <c r="AY28" s="829"/>
      <c r="AZ28" s="830"/>
      <c r="BA28" s="830"/>
      <c r="BB28" s="830"/>
      <c r="BC28" s="830"/>
      <c r="BD28" s="830"/>
      <c r="BE28" s="821" t="s">
        <v>584</v>
      </c>
      <c r="BF28" s="821"/>
      <c r="BG28" s="821"/>
      <c r="BH28" s="821"/>
      <c r="BI28" s="822"/>
      <c r="BJ28" s="232"/>
      <c r="BK28" s="232"/>
      <c r="BL28" s="232"/>
      <c r="BM28" s="232"/>
      <c r="BN28" s="232"/>
      <c r="BO28" s="241"/>
      <c r="BP28" s="241"/>
      <c r="BQ28" s="238">
        <v>22</v>
      </c>
      <c r="BR28" s="239"/>
      <c r="BS28" s="774"/>
      <c r="BT28" s="775"/>
      <c r="BU28" s="775"/>
      <c r="BV28" s="775"/>
      <c r="BW28" s="775"/>
      <c r="BX28" s="775"/>
      <c r="BY28" s="775"/>
      <c r="BZ28" s="775"/>
      <c r="CA28" s="775"/>
      <c r="CB28" s="775"/>
      <c r="CC28" s="775"/>
      <c r="CD28" s="775"/>
      <c r="CE28" s="775"/>
      <c r="CF28" s="775"/>
      <c r="CG28" s="776"/>
      <c r="CH28" s="777"/>
      <c r="CI28" s="778"/>
      <c r="CJ28" s="778"/>
      <c r="CK28" s="778"/>
      <c r="CL28" s="779"/>
      <c r="CM28" s="777"/>
      <c r="CN28" s="778"/>
      <c r="CO28" s="778"/>
      <c r="CP28" s="778"/>
      <c r="CQ28" s="779"/>
      <c r="CR28" s="777"/>
      <c r="CS28" s="778"/>
      <c r="CT28" s="778"/>
      <c r="CU28" s="778"/>
      <c r="CV28" s="779"/>
      <c r="CW28" s="777"/>
      <c r="CX28" s="778"/>
      <c r="CY28" s="778"/>
      <c r="CZ28" s="778"/>
      <c r="DA28" s="779"/>
      <c r="DB28" s="777"/>
      <c r="DC28" s="778"/>
      <c r="DD28" s="778"/>
      <c r="DE28" s="778"/>
      <c r="DF28" s="779"/>
      <c r="DG28" s="777"/>
      <c r="DH28" s="778"/>
      <c r="DI28" s="778"/>
      <c r="DJ28" s="778"/>
      <c r="DK28" s="779"/>
      <c r="DL28" s="777"/>
      <c r="DM28" s="778"/>
      <c r="DN28" s="778"/>
      <c r="DO28" s="778"/>
      <c r="DP28" s="779"/>
      <c r="DQ28" s="777"/>
      <c r="DR28" s="778"/>
      <c r="DS28" s="778"/>
      <c r="DT28" s="778"/>
      <c r="DU28" s="779"/>
      <c r="DV28" s="774"/>
      <c r="DW28" s="775"/>
      <c r="DX28" s="775"/>
      <c r="DY28" s="775"/>
      <c r="DZ28" s="780"/>
      <c r="EA28" s="230"/>
    </row>
    <row r="29" spans="1:131" ht="26.25" customHeight="1" x14ac:dyDescent="0.15">
      <c r="A29" s="242">
        <v>2</v>
      </c>
      <c r="B29" s="781" t="s">
        <v>391</v>
      </c>
      <c r="C29" s="782"/>
      <c r="D29" s="782"/>
      <c r="E29" s="782"/>
      <c r="F29" s="782"/>
      <c r="G29" s="782"/>
      <c r="H29" s="782"/>
      <c r="I29" s="782"/>
      <c r="J29" s="782"/>
      <c r="K29" s="782"/>
      <c r="L29" s="782"/>
      <c r="M29" s="782"/>
      <c r="N29" s="782"/>
      <c r="O29" s="782"/>
      <c r="P29" s="783"/>
      <c r="Q29" s="784">
        <v>10165</v>
      </c>
      <c r="R29" s="785"/>
      <c r="S29" s="785"/>
      <c r="T29" s="785"/>
      <c r="U29" s="785"/>
      <c r="V29" s="785">
        <v>9947</v>
      </c>
      <c r="W29" s="785"/>
      <c r="X29" s="785"/>
      <c r="Y29" s="785"/>
      <c r="Z29" s="785"/>
      <c r="AA29" s="785">
        <v>218</v>
      </c>
      <c r="AB29" s="785"/>
      <c r="AC29" s="785"/>
      <c r="AD29" s="785"/>
      <c r="AE29" s="786"/>
      <c r="AF29" s="787">
        <v>218</v>
      </c>
      <c r="AG29" s="788"/>
      <c r="AH29" s="788"/>
      <c r="AI29" s="788"/>
      <c r="AJ29" s="789"/>
      <c r="AK29" s="835">
        <v>1517</v>
      </c>
      <c r="AL29" s="831"/>
      <c r="AM29" s="831"/>
      <c r="AN29" s="831"/>
      <c r="AO29" s="831"/>
      <c r="AP29" s="831" t="s">
        <v>581</v>
      </c>
      <c r="AQ29" s="831"/>
      <c r="AR29" s="831"/>
      <c r="AS29" s="831"/>
      <c r="AT29" s="831"/>
      <c r="AU29" s="831" t="s">
        <v>580</v>
      </c>
      <c r="AV29" s="831"/>
      <c r="AW29" s="831"/>
      <c r="AX29" s="831"/>
      <c r="AY29" s="831"/>
      <c r="AZ29" s="832" t="s">
        <v>583</v>
      </c>
      <c r="BA29" s="832"/>
      <c r="BB29" s="832"/>
      <c r="BC29" s="832"/>
      <c r="BD29" s="832"/>
      <c r="BE29" s="833"/>
      <c r="BF29" s="833"/>
      <c r="BG29" s="833"/>
      <c r="BH29" s="833"/>
      <c r="BI29" s="834"/>
      <c r="BJ29" s="232"/>
      <c r="BK29" s="232"/>
      <c r="BL29" s="232"/>
      <c r="BM29" s="232"/>
      <c r="BN29" s="232"/>
      <c r="BO29" s="241"/>
      <c r="BP29" s="241"/>
      <c r="BQ29" s="238">
        <v>23</v>
      </c>
      <c r="BR29" s="239"/>
      <c r="BS29" s="774"/>
      <c r="BT29" s="775"/>
      <c r="BU29" s="775"/>
      <c r="BV29" s="775"/>
      <c r="BW29" s="775"/>
      <c r="BX29" s="775"/>
      <c r="BY29" s="775"/>
      <c r="BZ29" s="775"/>
      <c r="CA29" s="775"/>
      <c r="CB29" s="775"/>
      <c r="CC29" s="775"/>
      <c r="CD29" s="775"/>
      <c r="CE29" s="775"/>
      <c r="CF29" s="775"/>
      <c r="CG29" s="776"/>
      <c r="CH29" s="777"/>
      <c r="CI29" s="778"/>
      <c r="CJ29" s="778"/>
      <c r="CK29" s="778"/>
      <c r="CL29" s="779"/>
      <c r="CM29" s="777"/>
      <c r="CN29" s="778"/>
      <c r="CO29" s="778"/>
      <c r="CP29" s="778"/>
      <c r="CQ29" s="779"/>
      <c r="CR29" s="777"/>
      <c r="CS29" s="778"/>
      <c r="CT29" s="778"/>
      <c r="CU29" s="778"/>
      <c r="CV29" s="779"/>
      <c r="CW29" s="777"/>
      <c r="CX29" s="778"/>
      <c r="CY29" s="778"/>
      <c r="CZ29" s="778"/>
      <c r="DA29" s="779"/>
      <c r="DB29" s="777"/>
      <c r="DC29" s="778"/>
      <c r="DD29" s="778"/>
      <c r="DE29" s="778"/>
      <c r="DF29" s="779"/>
      <c r="DG29" s="777"/>
      <c r="DH29" s="778"/>
      <c r="DI29" s="778"/>
      <c r="DJ29" s="778"/>
      <c r="DK29" s="779"/>
      <c r="DL29" s="777"/>
      <c r="DM29" s="778"/>
      <c r="DN29" s="778"/>
      <c r="DO29" s="778"/>
      <c r="DP29" s="779"/>
      <c r="DQ29" s="777"/>
      <c r="DR29" s="778"/>
      <c r="DS29" s="778"/>
      <c r="DT29" s="778"/>
      <c r="DU29" s="779"/>
      <c r="DV29" s="774"/>
      <c r="DW29" s="775"/>
      <c r="DX29" s="775"/>
      <c r="DY29" s="775"/>
      <c r="DZ29" s="780"/>
      <c r="EA29" s="230"/>
    </row>
    <row r="30" spans="1:131" ht="26.25" customHeight="1" x14ac:dyDescent="0.15">
      <c r="A30" s="242">
        <v>3</v>
      </c>
      <c r="B30" s="781" t="s">
        <v>392</v>
      </c>
      <c r="C30" s="782"/>
      <c r="D30" s="782"/>
      <c r="E30" s="782"/>
      <c r="F30" s="782"/>
      <c r="G30" s="782"/>
      <c r="H30" s="782"/>
      <c r="I30" s="782"/>
      <c r="J30" s="782"/>
      <c r="K30" s="782"/>
      <c r="L30" s="782"/>
      <c r="M30" s="782"/>
      <c r="N30" s="782"/>
      <c r="O30" s="782"/>
      <c r="P30" s="783"/>
      <c r="Q30" s="784">
        <v>1876</v>
      </c>
      <c r="R30" s="785"/>
      <c r="S30" s="785"/>
      <c r="T30" s="785"/>
      <c r="U30" s="785"/>
      <c r="V30" s="785">
        <v>1830</v>
      </c>
      <c r="W30" s="785"/>
      <c r="X30" s="785"/>
      <c r="Y30" s="785"/>
      <c r="Z30" s="785"/>
      <c r="AA30" s="785">
        <v>46</v>
      </c>
      <c r="AB30" s="785"/>
      <c r="AC30" s="785"/>
      <c r="AD30" s="785"/>
      <c r="AE30" s="786"/>
      <c r="AF30" s="787">
        <v>46</v>
      </c>
      <c r="AG30" s="788"/>
      <c r="AH30" s="788"/>
      <c r="AI30" s="788"/>
      <c r="AJ30" s="789"/>
      <c r="AK30" s="835">
        <v>416</v>
      </c>
      <c r="AL30" s="831"/>
      <c r="AM30" s="831"/>
      <c r="AN30" s="831"/>
      <c r="AO30" s="831"/>
      <c r="AP30" s="831" t="s">
        <v>580</v>
      </c>
      <c r="AQ30" s="831"/>
      <c r="AR30" s="831"/>
      <c r="AS30" s="831"/>
      <c r="AT30" s="831"/>
      <c r="AU30" s="831" t="s">
        <v>581</v>
      </c>
      <c r="AV30" s="831"/>
      <c r="AW30" s="831"/>
      <c r="AX30" s="831"/>
      <c r="AY30" s="831"/>
      <c r="AZ30" s="832" t="s">
        <v>580</v>
      </c>
      <c r="BA30" s="832"/>
      <c r="BB30" s="832"/>
      <c r="BC30" s="832"/>
      <c r="BD30" s="832"/>
      <c r="BE30" s="833"/>
      <c r="BF30" s="833"/>
      <c r="BG30" s="833"/>
      <c r="BH30" s="833"/>
      <c r="BI30" s="834"/>
      <c r="BJ30" s="232"/>
      <c r="BK30" s="232"/>
      <c r="BL30" s="232"/>
      <c r="BM30" s="232"/>
      <c r="BN30" s="232"/>
      <c r="BO30" s="241"/>
      <c r="BP30" s="241"/>
      <c r="BQ30" s="238">
        <v>24</v>
      </c>
      <c r="BR30" s="239"/>
      <c r="BS30" s="774"/>
      <c r="BT30" s="775"/>
      <c r="BU30" s="775"/>
      <c r="BV30" s="775"/>
      <c r="BW30" s="775"/>
      <c r="BX30" s="775"/>
      <c r="BY30" s="775"/>
      <c r="BZ30" s="775"/>
      <c r="CA30" s="775"/>
      <c r="CB30" s="775"/>
      <c r="CC30" s="775"/>
      <c r="CD30" s="775"/>
      <c r="CE30" s="775"/>
      <c r="CF30" s="775"/>
      <c r="CG30" s="776"/>
      <c r="CH30" s="777"/>
      <c r="CI30" s="778"/>
      <c r="CJ30" s="778"/>
      <c r="CK30" s="778"/>
      <c r="CL30" s="779"/>
      <c r="CM30" s="777"/>
      <c r="CN30" s="778"/>
      <c r="CO30" s="778"/>
      <c r="CP30" s="778"/>
      <c r="CQ30" s="779"/>
      <c r="CR30" s="777"/>
      <c r="CS30" s="778"/>
      <c r="CT30" s="778"/>
      <c r="CU30" s="778"/>
      <c r="CV30" s="779"/>
      <c r="CW30" s="777"/>
      <c r="CX30" s="778"/>
      <c r="CY30" s="778"/>
      <c r="CZ30" s="778"/>
      <c r="DA30" s="779"/>
      <c r="DB30" s="777"/>
      <c r="DC30" s="778"/>
      <c r="DD30" s="778"/>
      <c r="DE30" s="778"/>
      <c r="DF30" s="779"/>
      <c r="DG30" s="777"/>
      <c r="DH30" s="778"/>
      <c r="DI30" s="778"/>
      <c r="DJ30" s="778"/>
      <c r="DK30" s="779"/>
      <c r="DL30" s="777"/>
      <c r="DM30" s="778"/>
      <c r="DN30" s="778"/>
      <c r="DO30" s="778"/>
      <c r="DP30" s="779"/>
      <c r="DQ30" s="777"/>
      <c r="DR30" s="778"/>
      <c r="DS30" s="778"/>
      <c r="DT30" s="778"/>
      <c r="DU30" s="779"/>
      <c r="DV30" s="774"/>
      <c r="DW30" s="775"/>
      <c r="DX30" s="775"/>
      <c r="DY30" s="775"/>
      <c r="DZ30" s="780"/>
      <c r="EA30" s="230"/>
    </row>
    <row r="31" spans="1:131" ht="26.25" customHeight="1" x14ac:dyDescent="0.15">
      <c r="A31" s="242">
        <v>4</v>
      </c>
      <c r="B31" s="781" t="s">
        <v>393</v>
      </c>
      <c r="C31" s="782"/>
      <c r="D31" s="782"/>
      <c r="E31" s="782"/>
      <c r="F31" s="782"/>
      <c r="G31" s="782"/>
      <c r="H31" s="782"/>
      <c r="I31" s="782"/>
      <c r="J31" s="782"/>
      <c r="K31" s="782"/>
      <c r="L31" s="782"/>
      <c r="M31" s="782"/>
      <c r="N31" s="782"/>
      <c r="O31" s="782"/>
      <c r="P31" s="783"/>
      <c r="Q31" s="784">
        <v>70</v>
      </c>
      <c r="R31" s="785"/>
      <c r="S31" s="785"/>
      <c r="T31" s="785"/>
      <c r="U31" s="785"/>
      <c r="V31" s="785">
        <v>46</v>
      </c>
      <c r="W31" s="785"/>
      <c r="X31" s="785"/>
      <c r="Y31" s="785"/>
      <c r="Z31" s="785"/>
      <c r="AA31" s="785">
        <v>24</v>
      </c>
      <c r="AB31" s="785"/>
      <c r="AC31" s="785"/>
      <c r="AD31" s="785"/>
      <c r="AE31" s="786"/>
      <c r="AF31" s="787">
        <v>24</v>
      </c>
      <c r="AG31" s="788"/>
      <c r="AH31" s="788"/>
      <c r="AI31" s="788"/>
      <c r="AJ31" s="789"/>
      <c r="AK31" s="835" t="s">
        <v>580</v>
      </c>
      <c r="AL31" s="831"/>
      <c r="AM31" s="831"/>
      <c r="AN31" s="831"/>
      <c r="AO31" s="831"/>
      <c r="AP31" s="831">
        <v>198</v>
      </c>
      <c r="AQ31" s="831"/>
      <c r="AR31" s="831"/>
      <c r="AS31" s="831"/>
      <c r="AT31" s="831"/>
      <c r="AU31" s="831" t="s">
        <v>580</v>
      </c>
      <c r="AV31" s="831"/>
      <c r="AW31" s="831"/>
      <c r="AX31" s="831"/>
      <c r="AY31" s="831"/>
      <c r="AZ31" s="832" t="s">
        <v>580</v>
      </c>
      <c r="BA31" s="832"/>
      <c r="BB31" s="832"/>
      <c r="BC31" s="832"/>
      <c r="BD31" s="832"/>
      <c r="BE31" s="833"/>
      <c r="BF31" s="833"/>
      <c r="BG31" s="833"/>
      <c r="BH31" s="833"/>
      <c r="BI31" s="834"/>
      <c r="BJ31" s="232"/>
      <c r="BK31" s="232"/>
      <c r="BL31" s="232"/>
      <c r="BM31" s="232"/>
      <c r="BN31" s="232"/>
      <c r="BO31" s="241"/>
      <c r="BP31" s="241"/>
      <c r="BQ31" s="238">
        <v>25</v>
      </c>
      <c r="BR31" s="239"/>
      <c r="BS31" s="774"/>
      <c r="BT31" s="775"/>
      <c r="BU31" s="775"/>
      <c r="BV31" s="775"/>
      <c r="BW31" s="775"/>
      <c r="BX31" s="775"/>
      <c r="BY31" s="775"/>
      <c r="BZ31" s="775"/>
      <c r="CA31" s="775"/>
      <c r="CB31" s="775"/>
      <c r="CC31" s="775"/>
      <c r="CD31" s="775"/>
      <c r="CE31" s="775"/>
      <c r="CF31" s="775"/>
      <c r="CG31" s="776"/>
      <c r="CH31" s="777"/>
      <c r="CI31" s="778"/>
      <c r="CJ31" s="778"/>
      <c r="CK31" s="778"/>
      <c r="CL31" s="779"/>
      <c r="CM31" s="777"/>
      <c r="CN31" s="778"/>
      <c r="CO31" s="778"/>
      <c r="CP31" s="778"/>
      <c r="CQ31" s="779"/>
      <c r="CR31" s="777"/>
      <c r="CS31" s="778"/>
      <c r="CT31" s="778"/>
      <c r="CU31" s="778"/>
      <c r="CV31" s="779"/>
      <c r="CW31" s="777"/>
      <c r="CX31" s="778"/>
      <c r="CY31" s="778"/>
      <c r="CZ31" s="778"/>
      <c r="DA31" s="779"/>
      <c r="DB31" s="777"/>
      <c r="DC31" s="778"/>
      <c r="DD31" s="778"/>
      <c r="DE31" s="778"/>
      <c r="DF31" s="779"/>
      <c r="DG31" s="777"/>
      <c r="DH31" s="778"/>
      <c r="DI31" s="778"/>
      <c r="DJ31" s="778"/>
      <c r="DK31" s="779"/>
      <c r="DL31" s="777"/>
      <c r="DM31" s="778"/>
      <c r="DN31" s="778"/>
      <c r="DO31" s="778"/>
      <c r="DP31" s="779"/>
      <c r="DQ31" s="777"/>
      <c r="DR31" s="778"/>
      <c r="DS31" s="778"/>
      <c r="DT31" s="778"/>
      <c r="DU31" s="779"/>
      <c r="DV31" s="774"/>
      <c r="DW31" s="775"/>
      <c r="DX31" s="775"/>
      <c r="DY31" s="775"/>
      <c r="DZ31" s="780"/>
      <c r="EA31" s="230"/>
    </row>
    <row r="32" spans="1:131" ht="26.25" customHeight="1" x14ac:dyDescent="0.15">
      <c r="A32" s="242">
        <v>5</v>
      </c>
      <c r="B32" s="781" t="s">
        <v>394</v>
      </c>
      <c r="C32" s="782"/>
      <c r="D32" s="782"/>
      <c r="E32" s="782"/>
      <c r="F32" s="782"/>
      <c r="G32" s="782"/>
      <c r="H32" s="782"/>
      <c r="I32" s="782"/>
      <c r="J32" s="782"/>
      <c r="K32" s="782"/>
      <c r="L32" s="782"/>
      <c r="M32" s="782"/>
      <c r="N32" s="782"/>
      <c r="O32" s="782"/>
      <c r="P32" s="783"/>
      <c r="Q32" s="784">
        <v>2250</v>
      </c>
      <c r="R32" s="785"/>
      <c r="S32" s="785"/>
      <c r="T32" s="785"/>
      <c r="U32" s="785"/>
      <c r="V32" s="785">
        <v>2185</v>
      </c>
      <c r="W32" s="785"/>
      <c r="X32" s="785"/>
      <c r="Y32" s="785"/>
      <c r="Z32" s="785"/>
      <c r="AA32" s="785">
        <v>64</v>
      </c>
      <c r="AB32" s="785"/>
      <c r="AC32" s="785"/>
      <c r="AD32" s="785"/>
      <c r="AE32" s="786"/>
      <c r="AF32" s="787">
        <v>1383</v>
      </c>
      <c r="AG32" s="788"/>
      <c r="AH32" s="788"/>
      <c r="AI32" s="788"/>
      <c r="AJ32" s="789"/>
      <c r="AK32" s="835">
        <v>21</v>
      </c>
      <c r="AL32" s="831"/>
      <c r="AM32" s="831"/>
      <c r="AN32" s="831"/>
      <c r="AO32" s="831"/>
      <c r="AP32" s="831">
        <v>1272</v>
      </c>
      <c r="AQ32" s="831"/>
      <c r="AR32" s="831"/>
      <c r="AS32" s="831"/>
      <c r="AT32" s="831"/>
      <c r="AU32" s="831">
        <v>2543</v>
      </c>
      <c r="AV32" s="831"/>
      <c r="AW32" s="831"/>
      <c r="AX32" s="831"/>
      <c r="AY32" s="831"/>
      <c r="AZ32" s="832" t="s">
        <v>580</v>
      </c>
      <c r="BA32" s="832"/>
      <c r="BB32" s="832"/>
      <c r="BC32" s="832"/>
      <c r="BD32" s="832"/>
      <c r="BE32" s="833" t="s">
        <v>395</v>
      </c>
      <c r="BF32" s="833"/>
      <c r="BG32" s="833"/>
      <c r="BH32" s="833"/>
      <c r="BI32" s="834"/>
      <c r="BJ32" s="232"/>
      <c r="BK32" s="232"/>
      <c r="BL32" s="232"/>
      <c r="BM32" s="232"/>
      <c r="BN32" s="232"/>
      <c r="BO32" s="241"/>
      <c r="BP32" s="241"/>
      <c r="BQ32" s="238">
        <v>26</v>
      </c>
      <c r="BR32" s="239"/>
      <c r="BS32" s="774"/>
      <c r="BT32" s="775"/>
      <c r="BU32" s="775"/>
      <c r="BV32" s="775"/>
      <c r="BW32" s="775"/>
      <c r="BX32" s="775"/>
      <c r="BY32" s="775"/>
      <c r="BZ32" s="775"/>
      <c r="CA32" s="775"/>
      <c r="CB32" s="775"/>
      <c r="CC32" s="775"/>
      <c r="CD32" s="775"/>
      <c r="CE32" s="775"/>
      <c r="CF32" s="775"/>
      <c r="CG32" s="776"/>
      <c r="CH32" s="777"/>
      <c r="CI32" s="778"/>
      <c r="CJ32" s="778"/>
      <c r="CK32" s="778"/>
      <c r="CL32" s="779"/>
      <c r="CM32" s="777"/>
      <c r="CN32" s="778"/>
      <c r="CO32" s="778"/>
      <c r="CP32" s="778"/>
      <c r="CQ32" s="779"/>
      <c r="CR32" s="777"/>
      <c r="CS32" s="778"/>
      <c r="CT32" s="778"/>
      <c r="CU32" s="778"/>
      <c r="CV32" s="779"/>
      <c r="CW32" s="777"/>
      <c r="CX32" s="778"/>
      <c r="CY32" s="778"/>
      <c r="CZ32" s="778"/>
      <c r="DA32" s="779"/>
      <c r="DB32" s="777"/>
      <c r="DC32" s="778"/>
      <c r="DD32" s="778"/>
      <c r="DE32" s="778"/>
      <c r="DF32" s="779"/>
      <c r="DG32" s="777"/>
      <c r="DH32" s="778"/>
      <c r="DI32" s="778"/>
      <c r="DJ32" s="778"/>
      <c r="DK32" s="779"/>
      <c r="DL32" s="777"/>
      <c r="DM32" s="778"/>
      <c r="DN32" s="778"/>
      <c r="DO32" s="778"/>
      <c r="DP32" s="779"/>
      <c r="DQ32" s="777"/>
      <c r="DR32" s="778"/>
      <c r="DS32" s="778"/>
      <c r="DT32" s="778"/>
      <c r="DU32" s="779"/>
      <c r="DV32" s="774"/>
      <c r="DW32" s="775"/>
      <c r="DX32" s="775"/>
      <c r="DY32" s="775"/>
      <c r="DZ32" s="780"/>
      <c r="EA32" s="230"/>
    </row>
    <row r="33" spans="1:131" ht="26.25" customHeight="1" x14ac:dyDescent="0.15">
      <c r="A33" s="242">
        <v>6</v>
      </c>
      <c r="B33" s="781" t="s">
        <v>396</v>
      </c>
      <c r="C33" s="782"/>
      <c r="D33" s="782"/>
      <c r="E33" s="782"/>
      <c r="F33" s="782"/>
      <c r="G33" s="782"/>
      <c r="H33" s="782"/>
      <c r="I33" s="782"/>
      <c r="J33" s="782"/>
      <c r="K33" s="782"/>
      <c r="L33" s="782"/>
      <c r="M33" s="782"/>
      <c r="N33" s="782"/>
      <c r="O33" s="782"/>
      <c r="P33" s="783"/>
      <c r="Q33" s="784">
        <v>619</v>
      </c>
      <c r="R33" s="785"/>
      <c r="S33" s="785"/>
      <c r="T33" s="785"/>
      <c r="U33" s="785"/>
      <c r="V33" s="785">
        <v>632</v>
      </c>
      <c r="W33" s="785"/>
      <c r="X33" s="785"/>
      <c r="Y33" s="785"/>
      <c r="Z33" s="785"/>
      <c r="AA33" s="785">
        <v>-13</v>
      </c>
      <c r="AB33" s="785"/>
      <c r="AC33" s="785"/>
      <c r="AD33" s="785"/>
      <c r="AE33" s="786"/>
      <c r="AF33" s="787">
        <v>516</v>
      </c>
      <c r="AG33" s="788"/>
      <c r="AH33" s="788"/>
      <c r="AI33" s="788"/>
      <c r="AJ33" s="789"/>
      <c r="AK33" s="835">
        <v>535</v>
      </c>
      <c r="AL33" s="831"/>
      <c r="AM33" s="831"/>
      <c r="AN33" s="831"/>
      <c r="AO33" s="831"/>
      <c r="AP33" s="831">
        <v>3398</v>
      </c>
      <c r="AQ33" s="831"/>
      <c r="AR33" s="831"/>
      <c r="AS33" s="831"/>
      <c r="AT33" s="831"/>
      <c r="AU33" s="831">
        <v>2657</v>
      </c>
      <c r="AV33" s="831"/>
      <c r="AW33" s="831"/>
      <c r="AX33" s="831"/>
      <c r="AY33" s="831"/>
      <c r="AZ33" s="832" t="s">
        <v>580</v>
      </c>
      <c r="BA33" s="832"/>
      <c r="BB33" s="832"/>
      <c r="BC33" s="832"/>
      <c r="BD33" s="832"/>
      <c r="BE33" s="833" t="s">
        <v>395</v>
      </c>
      <c r="BF33" s="833"/>
      <c r="BG33" s="833"/>
      <c r="BH33" s="833"/>
      <c r="BI33" s="834"/>
      <c r="BJ33" s="232"/>
      <c r="BK33" s="232"/>
      <c r="BL33" s="232"/>
      <c r="BM33" s="232"/>
      <c r="BN33" s="232"/>
      <c r="BO33" s="241"/>
      <c r="BP33" s="241"/>
      <c r="BQ33" s="238">
        <v>27</v>
      </c>
      <c r="BR33" s="239"/>
      <c r="BS33" s="774"/>
      <c r="BT33" s="775"/>
      <c r="BU33" s="775"/>
      <c r="BV33" s="775"/>
      <c r="BW33" s="775"/>
      <c r="BX33" s="775"/>
      <c r="BY33" s="775"/>
      <c r="BZ33" s="775"/>
      <c r="CA33" s="775"/>
      <c r="CB33" s="775"/>
      <c r="CC33" s="775"/>
      <c r="CD33" s="775"/>
      <c r="CE33" s="775"/>
      <c r="CF33" s="775"/>
      <c r="CG33" s="776"/>
      <c r="CH33" s="777"/>
      <c r="CI33" s="778"/>
      <c r="CJ33" s="778"/>
      <c r="CK33" s="778"/>
      <c r="CL33" s="779"/>
      <c r="CM33" s="777"/>
      <c r="CN33" s="778"/>
      <c r="CO33" s="778"/>
      <c r="CP33" s="778"/>
      <c r="CQ33" s="779"/>
      <c r="CR33" s="777"/>
      <c r="CS33" s="778"/>
      <c r="CT33" s="778"/>
      <c r="CU33" s="778"/>
      <c r="CV33" s="779"/>
      <c r="CW33" s="777"/>
      <c r="CX33" s="778"/>
      <c r="CY33" s="778"/>
      <c r="CZ33" s="778"/>
      <c r="DA33" s="779"/>
      <c r="DB33" s="777"/>
      <c r="DC33" s="778"/>
      <c r="DD33" s="778"/>
      <c r="DE33" s="778"/>
      <c r="DF33" s="779"/>
      <c r="DG33" s="777"/>
      <c r="DH33" s="778"/>
      <c r="DI33" s="778"/>
      <c r="DJ33" s="778"/>
      <c r="DK33" s="779"/>
      <c r="DL33" s="777"/>
      <c r="DM33" s="778"/>
      <c r="DN33" s="778"/>
      <c r="DO33" s="778"/>
      <c r="DP33" s="779"/>
      <c r="DQ33" s="777"/>
      <c r="DR33" s="778"/>
      <c r="DS33" s="778"/>
      <c r="DT33" s="778"/>
      <c r="DU33" s="779"/>
      <c r="DV33" s="774"/>
      <c r="DW33" s="775"/>
      <c r="DX33" s="775"/>
      <c r="DY33" s="775"/>
      <c r="DZ33" s="780"/>
      <c r="EA33" s="230"/>
    </row>
    <row r="34" spans="1:131" ht="26.25" customHeight="1" x14ac:dyDescent="0.15">
      <c r="A34" s="242">
        <v>7</v>
      </c>
      <c r="B34" s="781" t="s">
        <v>397</v>
      </c>
      <c r="C34" s="782"/>
      <c r="D34" s="782"/>
      <c r="E34" s="782"/>
      <c r="F34" s="782"/>
      <c r="G34" s="782"/>
      <c r="H34" s="782"/>
      <c r="I34" s="782"/>
      <c r="J34" s="782"/>
      <c r="K34" s="782"/>
      <c r="L34" s="782"/>
      <c r="M34" s="782"/>
      <c r="N34" s="782"/>
      <c r="O34" s="782"/>
      <c r="P34" s="783"/>
      <c r="Q34" s="784">
        <v>3159</v>
      </c>
      <c r="R34" s="785"/>
      <c r="S34" s="785"/>
      <c r="T34" s="785"/>
      <c r="U34" s="785"/>
      <c r="V34" s="785">
        <v>2952</v>
      </c>
      <c r="W34" s="785"/>
      <c r="X34" s="785"/>
      <c r="Y34" s="785"/>
      <c r="Z34" s="785"/>
      <c r="AA34" s="785">
        <v>207</v>
      </c>
      <c r="AB34" s="785"/>
      <c r="AC34" s="785"/>
      <c r="AD34" s="785"/>
      <c r="AE34" s="786"/>
      <c r="AF34" s="787">
        <v>1205</v>
      </c>
      <c r="AG34" s="788"/>
      <c r="AH34" s="788"/>
      <c r="AI34" s="788"/>
      <c r="AJ34" s="789"/>
      <c r="AK34" s="835">
        <v>600</v>
      </c>
      <c r="AL34" s="831"/>
      <c r="AM34" s="831"/>
      <c r="AN34" s="831"/>
      <c r="AO34" s="831"/>
      <c r="AP34" s="831">
        <v>14440</v>
      </c>
      <c r="AQ34" s="831"/>
      <c r="AR34" s="831"/>
      <c r="AS34" s="831"/>
      <c r="AT34" s="831"/>
      <c r="AU34" s="831">
        <v>4144</v>
      </c>
      <c r="AV34" s="831"/>
      <c r="AW34" s="831"/>
      <c r="AX34" s="831"/>
      <c r="AY34" s="831"/>
      <c r="AZ34" s="832" t="s">
        <v>583</v>
      </c>
      <c r="BA34" s="832"/>
      <c r="BB34" s="832"/>
      <c r="BC34" s="832"/>
      <c r="BD34" s="832"/>
      <c r="BE34" s="833" t="s">
        <v>395</v>
      </c>
      <c r="BF34" s="833"/>
      <c r="BG34" s="833"/>
      <c r="BH34" s="833"/>
      <c r="BI34" s="834"/>
      <c r="BJ34" s="232"/>
      <c r="BK34" s="232"/>
      <c r="BL34" s="232"/>
      <c r="BM34" s="232"/>
      <c r="BN34" s="232"/>
      <c r="BO34" s="241"/>
      <c r="BP34" s="241"/>
      <c r="BQ34" s="238">
        <v>28</v>
      </c>
      <c r="BR34" s="239"/>
      <c r="BS34" s="774"/>
      <c r="BT34" s="775"/>
      <c r="BU34" s="775"/>
      <c r="BV34" s="775"/>
      <c r="BW34" s="775"/>
      <c r="BX34" s="775"/>
      <c r="BY34" s="775"/>
      <c r="BZ34" s="775"/>
      <c r="CA34" s="775"/>
      <c r="CB34" s="775"/>
      <c r="CC34" s="775"/>
      <c r="CD34" s="775"/>
      <c r="CE34" s="775"/>
      <c r="CF34" s="775"/>
      <c r="CG34" s="776"/>
      <c r="CH34" s="777"/>
      <c r="CI34" s="778"/>
      <c r="CJ34" s="778"/>
      <c r="CK34" s="778"/>
      <c r="CL34" s="779"/>
      <c r="CM34" s="777"/>
      <c r="CN34" s="778"/>
      <c r="CO34" s="778"/>
      <c r="CP34" s="778"/>
      <c r="CQ34" s="779"/>
      <c r="CR34" s="777"/>
      <c r="CS34" s="778"/>
      <c r="CT34" s="778"/>
      <c r="CU34" s="778"/>
      <c r="CV34" s="779"/>
      <c r="CW34" s="777"/>
      <c r="CX34" s="778"/>
      <c r="CY34" s="778"/>
      <c r="CZ34" s="778"/>
      <c r="DA34" s="779"/>
      <c r="DB34" s="777"/>
      <c r="DC34" s="778"/>
      <c r="DD34" s="778"/>
      <c r="DE34" s="778"/>
      <c r="DF34" s="779"/>
      <c r="DG34" s="777"/>
      <c r="DH34" s="778"/>
      <c r="DI34" s="778"/>
      <c r="DJ34" s="778"/>
      <c r="DK34" s="779"/>
      <c r="DL34" s="777"/>
      <c r="DM34" s="778"/>
      <c r="DN34" s="778"/>
      <c r="DO34" s="778"/>
      <c r="DP34" s="779"/>
      <c r="DQ34" s="777"/>
      <c r="DR34" s="778"/>
      <c r="DS34" s="778"/>
      <c r="DT34" s="778"/>
      <c r="DU34" s="779"/>
      <c r="DV34" s="774"/>
      <c r="DW34" s="775"/>
      <c r="DX34" s="775"/>
      <c r="DY34" s="775"/>
      <c r="DZ34" s="780"/>
      <c r="EA34" s="230"/>
    </row>
    <row r="35" spans="1:131" ht="26.25" customHeight="1" x14ac:dyDescent="0.15">
      <c r="A35" s="242">
        <v>8</v>
      </c>
      <c r="B35" s="781" t="s">
        <v>398</v>
      </c>
      <c r="C35" s="782"/>
      <c r="D35" s="782"/>
      <c r="E35" s="782"/>
      <c r="F35" s="782"/>
      <c r="G35" s="782"/>
      <c r="H35" s="782"/>
      <c r="I35" s="782"/>
      <c r="J35" s="782"/>
      <c r="K35" s="782"/>
      <c r="L35" s="782"/>
      <c r="M35" s="782"/>
      <c r="N35" s="782"/>
      <c r="O35" s="782"/>
      <c r="P35" s="783"/>
      <c r="Q35" s="784">
        <v>11</v>
      </c>
      <c r="R35" s="785"/>
      <c r="S35" s="785"/>
      <c r="T35" s="785"/>
      <c r="U35" s="785"/>
      <c r="V35" s="785">
        <v>11</v>
      </c>
      <c r="W35" s="785"/>
      <c r="X35" s="785"/>
      <c r="Y35" s="785"/>
      <c r="Z35" s="785"/>
      <c r="AA35" s="785">
        <v>0</v>
      </c>
      <c r="AB35" s="785"/>
      <c r="AC35" s="785"/>
      <c r="AD35" s="785"/>
      <c r="AE35" s="786"/>
      <c r="AF35" s="787">
        <v>2</v>
      </c>
      <c r="AG35" s="788"/>
      <c r="AH35" s="788"/>
      <c r="AI35" s="788"/>
      <c r="AJ35" s="789"/>
      <c r="AK35" s="835">
        <v>10</v>
      </c>
      <c r="AL35" s="831"/>
      <c r="AM35" s="831"/>
      <c r="AN35" s="831"/>
      <c r="AO35" s="831"/>
      <c r="AP35" s="831">
        <v>32</v>
      </c>
      <c r="AQ35" s="831"/>
      <c r="AR35" s="831"/>
      <c r="AS35" s="831"/>
      <c r="AT35" s="831"/>
      <c r="AU35" s="831">
        <v>9</v>
      </c>
      <c r="AV35" s="831"/>
      <c r="AW35" s="831"/>
      <c r="AX35" s="831"/>
      <c r="AY35" s="831"/>
      <c r="AZ35" s="832" t="s">
        <v>580</v>
      </c>
      <c r="BA35" s="832"/>
      <c r="BB35" s="832"/>
      <c r="BC35" s="832"/>
      <c r="BD35" s="832"/>
      <c r="BE35" s="833" t="s">
        <v>395</v>
      </c>
      <c r="BF35" s="833"/>
      <c r="BG35" s="833"/>
      <c r="BH35" s="833"/>
      <c r="BI35" s="834"/>
      <c r="BJ35" s="232"/>
      <c r="BK35" s="232"/>
      <c r="BL35" s="232"/>
      <c r="BM35" s="232"/>
      <c r="BN35" s="232"/>
      <c r="BO35" s="241"/>
      <c r="BP35" s="241"/>
      <c r="BQ35" s="238">
        <v>29</v>
      </c>
      <c r="BR35" s="239"/>
      <c r="BS35" s="774"/>
      <c r="BT35" s="775"/>
      <c r="BU35" s="775"/>
      <c r="BV35" s="775"/>
      <c r="BW35" s="775"/>
      <c r="BX35" s="775"/>
      <c r="BY35" s="775"/>
      <c r="BZ35" s="775"/>
      <c r="CA35" s="775"/>
      <c r="CB35" s="775"/>
      <c r="CC35" s="775"/>
      <c r="CD35" s="775"/>
      <c r="CE35" s="775"/>
      <c r="CF35" s="775"/>
      <c r="CG35" s="776"/>
      <c r="CH35" s="777"/>
      <c r="CI35" s="778"/>
      <c r="CJ35" s="778"/>
      <c r="CK35" s="778"/>
      <c r="CL35" s="779"/>
      <c r="CM35" s="777"/>
      <c r="CN35" s="778"/>
      <c r="CO35" s="778"/>
      <c r="CP35" s="778"/>
      <c r="CQ35" s="779"/>
      <c r="CR35" s="777"/>
      <c r="CS35" s="778"/>
      <c r="CT35" s="778"/>
      <c r="CU35" s="778"/>
      <c r="CV35" s="779"/>
      <c r="CW35" s="777"/>
      <c r="CX35" s="778"/>
      <c r="CY35" s="778"/>
      <c r="CZ35" s="778"/>
      <c r="DA35" s="779"/>
      <c r="DB35" s="777"/>
      <c r="DC35" s="778"/>
      <c r="DD35" s="778"/>
      <c r="DE35" s="778"/>
      <c r="DF35" s="779"/>
      <c r="DG35" s="777"/>
      <c r="DH35" s="778"/>
      <c r="DI35" s="778"/>
      <c r="DJ35" s="778"/>
      <c r="DK35" s="779"/>
      <c r="DL35" s="777"/>
      <c r="DM35" s="778"/>
      <c r="DN35" s="778"/>
      <c r="DO35" s="778"/>
      <c r="DP35" s="779"/>
      <c r="DQ35" s="777"/>
      <c r="DR35" s="778"/>
      <c r="DS35" s="778"/>
      <c r="DT35" s="778"/>
      <c r="DU35" s="779"/>
      <c r="DV35" s="774"/>
      <c r="DW35" s="775"/>
      <c r="DX35" s="775"/>
      <c r="DY35" s="775"/>
      <c r="DZ35" s="780"/>
      <c r="EA35" s="230"/>
    </row>
    <row r="36" spans="1:131" ht="26.25" customHeight="1" x14ac:dyDescent="0.15">
      <c r="A36" s="242">
        <v>9</v>
      </c>
      <c r="B36" s="781"/>
      <c r="C36" s="782"/>
      <c r="D36" s="782"/>
      <c r="E36" s="782"/>
      <c r="F36" s="782"/>
      <c r="G36" s="782"/>
      <c r="H36" s="782"/>
      <c r="I36" s="782"/>
      <c r="J36" s="782"/>
      <c r="K36" s="782"/>
      <c r="L36" s="782"/>
      <c r="M36" s="782"/>
      <c r="N36" s="782"/>
      <c r="O36" s="782"/>
      <c r="P36" s="783"/>
      <c r="Q36" s="784"/>
      <c r="R36" s="785"/>
      <c r="S36" s="785"/>
      <c r="T36" s="785"/>
      <c r="U36" s="785"/>
      <c r="V36" s="785"/>
      <c r="W36" s="785"/>
      <c r="X36" s="785"/>
      <c r="Y36" s="785"/>
      <c r="Z36" s="785"/>
      <c r="AA36" s="785"/>
      <c r="AB36" s="785"/>
      <c r="AC36" s="785"/>
      <c r="AD36" s="785"/>
      <c r="AE36" s="786"/>
      <c r="AF36" s="787"/>
      <c r="AG36" s="788"/>
      <c r="AH36" s="788"/>
      <c r="AI36" s="788"/>
      <c r="AJ36" s="789"/>
      <c r="AK36" s="835"/>
      <c r="AL36" s="831"/>
      <c r="AM36" s="831"/>
      <c r="AN36" s="831"/>
      <c r="AO36" s="831"/>
      <c r="AP36" s="831"/>
      <c r="AQ36" s="831"/>
      <c r="AR36" s="831"/>
      <c r="AS36" s="831"/>
      <c r="AT36" s="831"/>
      <c r="AU36" s="831"/>
      <c r="AV36" s="831"/>
      <c r="AW36" s="831"/>
      <c r="AX36" s="831"/>
      <c r="AY36" s="831"/>
      <c r="AZ36" s="832"/>
      <c r="BA36" s="832"/>
      <c r="BB36" s="832"/>
      <c r="BC36" s="832"/>
      <c r="BD36" s="832"/>
      <c r="BE36" s="833"/>
      <c r="BF36" s="833"/>
      <c r="BG36" s="833"/>
      <c r="BH36" s="833"/>
      <c r="BI36" s="834"/>
      <c r="BJ36" s="232"/>
      <c r="BK36" s="232"/>
      <c r="BL36" s="232"/>
      <c r="BM36" s="232"/>
      <c r="BN36" s="232"/>
      <c r="BO36" s="241"/>
      <c r="BP36" s="241"/>
      <c r="BQ36" s="238">
        <v>30</v>
      </c>
      <c r="BR36" s="239"/>
      <c r="BS36" s="774"/>
      <c r="BT36" s="775"/>
      <c r="BU36" s="775"/>
      <c r="BV36" s="775"/>
      <c r="BW36" s="775"/>
      <c r="BX36" s="775"/>
      <c r="BY36" s="775"/>
      <c r="BZ36" s="775"/>
      <c r="CA36" s="775"/>
      <c r="CB36" s="775"/>
      <c r="CC36" s="775"/>
      <c r="CD36" s="775"/>
      <c r="CE36" s="775"/>
      <c r="CF36" s="775"/>
      <c r="CG36" s="776"/>
      <c r="CH36" s="777"/>
      <c r="CI36" s="778"/>
      <c r="CJ36" s="778"/>
      <c r="CK36" s="778"/>
      <c r="CL36" s="779"/>
      <c r="CM36" s="777"/>
      <c r="CN36" s="778"/>
      <c r="CO36" s="778"/>
      <c r="CP36" s="778"/>
      <c r="CQ36" s="779"/>
      <c r="CR36" s="777"/>
      <c r="CS36" s="778"/>
      <c r="CT36" s="778"/>
      <c r="CU36" s="778"/>
      <c r="CV36" s="779"/>
      <c r="CW36" s="777"/>
      <c r="CX36" s="778"/>
      <c r="CY36" s="778"/>
      <c r="CZ36" s="778"/>
      <c r="DA36" s="779"/>
      <c r="DB36" s="777"/>
      <c r="DC36" s="778"/>
      <c r="DD36" s="778"/>
      <c r="DE36" s="778"/>
      <c r="DF36" s="779"/>
      <c r="DG36" s="777"/>
      <c r="DH36" s="778"/>
      <c r="DI36" s="778"/>
      <c r="DJ36" s="778"/>
      <c r="DK36" s="779"/>
      <c r="DL36" s="777"/>
      <c r="DM36" s="778"/>
      <c r="DN36" s="778"/>
      <c r="DO36" s="778"/>
      <c r="DP36" s="779"/>
      <c r="DQ36" s="777"/>
      <c r="DR36" s="778"/>
      <c r="DS36" s="778"/>
      <c r="DT36" s="778"/>
      <c r="DU36" s="779"/>
      <c r="DV36" s="774"/>
      <c r="DW36" s="775"/>
      <c r="DX36" s="775"/>
      <c r="DY36" s="775"/>
      <c r="DZ36" s="780"/>
      <c r="EA36" s="230"/>
    </row>
    <row r="37" spans="1:131" ht="26.25" customHeight="1" x14ac:dyDescent="0.15">
      <c r="A37" s="242">
        <v>10</v>
      </c>
      <c r="B37" s="781"/>
      <c r="C37" s="782"/>
      <c r="D37" s="782"/>
      <c r="E37" s="782"/>
      <c r="F37" s="782"/>
      <c r="G37" s="782"/>
      <c r="H37" s="782"/>
      <c r="I37" s="782"/>
      <c r="J37" s="782"/>
      <c r="K37" s="782"/>
      <c r="L37" s="782"/>
      <c r="M37" s="782"/>
      <c r="N37" s="782"/>
      <c r="O37" s="782"/>
      <c r="P37" s="783"/>
      <c r="Q37" s="784"/>
      <c r="R37" s="785"/>
      <c r="S37" s="785"/>
      <c r="T37" s="785"/>
      <c r="U37" s="785"/>
      <c r="V37" s="785"/>
      <c r="W37" s="785"/>
      <c r="X37" s="785"/>
      <c r="Y37" s="785"/>
      <c r="Z37" s="785"/>
      <c r="AA37" s="785"/>
      <c r="AB37" s="785"/>
      <c r="AC37" s="785"/>
      <c r="AD37" s="785"/>
      <c r="AE37" s="786"/>
      <c r="AF37" s="787"/>
      <c r="AG37" s="788"/>
      <c r="AH37" s="788"/>
      <c r="AI37" s="788"/>
      <c r="AJ37" s="789"/>
      <c r="AK37" s="835"/>
      <c r="AL37" s="831"/>
      <c r="AM37" s="831"/>
      <c r="AN37" s="831"/>
      <c r="AO37" s="831"/>
      <c r="AP37" s="831"/>
      <c r="AQ37" s="831"/>
      <c r="AR37" s="831"/>
      <c r="AS37" s="831"/>
      <c r="AT37" s="831"/>
      <c r="AU37" s="831"/>
      <c r="AV37" s="831"/>
      <c r="AW37" s="831"/>
      <c r="AX37" s="831"/>
      <c r="AY37" s="831"/>
      <c r="AZ37" s="832"/>
      <c r="BA37" s="832"/>
      <c r="BB37" s="832"/>
      <c r="BC37" s="832"/>
      <c r="BD37" s="832"/>
      <c r="BE37" s="833"/>
      <c r="BF37" s="833"/>
      <c r="BG37" s="833"/>
      <c r="BH37" s="833"/>
      <c r="BI37" s="834"/>
      <c r="BJ37" s="232"/>
      <c r="BK37" s="232"/>
      <c r="BL37" s="232"/>
      <c r="BM37" s="232"/>
      <c r="BN37" s="232"/>
      <c r="BO37" s="241"/>
      <c r="BP37" s="241"/>
      <c r="BQ37" s="238">
        <v>31</v>
      </c>
      <c r="BR37" s="239"/>
      <c r="BS37" s="774"/>
      <c r="BT37" s="775"/>
      <c r="BU37" s="775"/>
      <c r="BV37" s="775"/>
      <c r="BW37" s="775"/>
      <c r="BX37" s="775"/>
      <c r="BY37" s="775"/>
      <c r="BZ37" s="775"/>
      <c r="CA37" s="775"/>
      <c r="CB37" s="775"/>
      <c r="CC37" s="775"/>
      <c r="CD37" s="775"/>
      <c r="CE37" s="775"/>
      <c r="CF37" s="775"/>
      <c r="CG37" s="776"/>
      <c r="CH37" s="777"/>
      <c r="CI37" s="778"/>
      <c r="CJ37" s="778"/>
      <c r="CK37" s="778"/>
      <c r="CL37" s="779"/>
      <c r="CM37" s="777"/>
      <c r="CN37" s="778"/>
      <c r="CO37" s="778"/>
      <c r="CP37" s="778"/>
      <c r="CQ37" s="779"/>
      <c r="CR37" s="777"/>
      <c r="CS37" s="778"/>
      <c r="CT37" s="778"/>
      <c r="CU37" s="778"/>
      <c r="CV37" s="779"/>
      <c r="CW37" s="777"/>
      <c r="CX37" s="778"/>
      <c r="CY37" s="778"/>
      <c r="CZ37" s="778"/>
      <c r="DA37" s="779"/>
      <c r="DB37" s="777"/>
      <c r="DC37" s="778"/>
      <c r="DD37" s="778"/>
      <c r="DE37" s="778"/>
      <c r="DF37" s="779"/>
      <c r="DG37" s="777"/>
      <c r="DH37" s="778"/>
      <c r="DI37" s="778"/>
      <c r="DJ37" s="778"/>
      <c r="DK37" s="779"/>
      <c r="DL37" s="777"/>
      <c r="DM37" s="778"/>
      <c r="DN37" s="778"/>
      <c r="DO37" s="778"/>
      <c r="DP37" s="779"/>
      <c r="DQ37" s="777"/>
      <c r="DR37" s="778"/>
      <c r="DS37" s="778"/>
      <c r="DT37" s="778"/>
      <c r="DU37" s="779"/>
      <c r="DV37" s="774"/>
      <c r="DW37" s="775"/>
      <c r="DX37" s="775"/>
      <c r="DY37" s="775"/>
      <c r="DZ37" s="780"/>
      <c r="EA37" s="230"/>
    </row>
    <row r="38" spans="1:131" ht="26.25" customHeight="1" x14ac:dyDescent="0.15">
      <c r="A38" s="242">
        <v>11</v>
      </c>
      <c r="B38" s="781"/>
      <c r="C38" s="782"/>
      <c r="D38" s="782"/>
      <c r="E38" s="782"/>
      <c r="F38" s="782"/>
      <c r="G38" s="782"/>
      <c r="H38" s="782"/>
      <c r="I38" s="782"/>
      <c r="J38" s="782"/>
      <c r="K38" s="782"/>
      <c r="L38" s="782"/>
      <c r="M38" s="782"/>
      <c r="N38" s="782"/>
      <c r="O38" s="782"/>
      <c r="P38" s="783"/>
      <c r="Q38" s="784"/>
      <c r="R38" s="785"/>
      <c r="S38" s="785"/>
      <c r="T38" s="785"/>
      <c r="U38" s="785"/>
      <c r="V38" s="785"/>
      <c r="W38" s="785"/>
      <c r="X38" s="785"/>
      <c r="Y38" s="785"/>
      <c r="Z38" s="785"/>
      <c r="AA38" s="785"/>
      <c r="AB38" s="785"/>
      <c r="AC38" s="785"/>
      <c r="AD38" s="785"/>
      <c r="AE38" s="786"/>
      <c r="AF38" s="787"/>
      <c r="AG38" s="788"/>
      <c r="AH38" s="788"/>
      <c r="AI38" s="788"/>
      <c r="AJ38" s="789"/>
      <c r="AK38" s="835"/>
      <c r="AL38" s="831"/>
      <c r="AM38" s="831"/>
      <c r="AN38" s="831"/>
      <c r="AO38" s="831"/>
      <c r="AP38" s="831"/>
      <c r="AQ38" s="831"/>
      <c r="AR38" s="831"/>
      <c r="AS38" s="831"/>
      <c r="AT38" s="831"/>
      <c r="AU38" s="831"/>
      <c r="AV38" s="831"/>
      <c r="AW38" s="831"/>
      <c r="AX38" s="831"/>
      <c r="AY38" s="831"/>
      <c r="AZ38" s="832"/>
      <c r="BA38" s="832"/>
      <c r="BB38" s="832"/>
      <c r="BC38" s="832"/>
      <c r="BD38" s="832"/>
      <c r="BE38" s="833"/>
      <c r="BF38" s="833"/>
      <c r="BG38" s="833"/>
      <c r="BH38" s="833"/>
      <c r="BI38" s="834"/>
      <c r="BJ38" s="232"/>
      <c r="BK38" s="232"/>
      <c r="BL38" s="232"/>
      <c r="BM38" s="232"/>
      <c r="BN38" s="232"/>
      <c r="BO38" s="241"/>
      <c r="BP38" s="241"/>
      <c r="BQ38" s="238">
        <v>32</v>
      </c>
      <c r="BR38" s="239"/>
      <c r="BS38" s="774"/>
      <c r="BT38" s="775"/>
      <c r="BU38" s="775"/>
      <c r="BV38" s="775"/>
      <c r="BW38" s="775"/>
      <c r="BX38" s="775"/>
      <c r="BY38" s="775"/>
      <c r="BZ38" s="775"/>
      <c r="CA38" s="775"/>
      <c r="CB38" s="775"/>
      <c r="CC38" s="775"/>
      <c r="CD38" s="775"/>
      <c r="CE38" s="775"/>
      <c r="CF38" s="775"/>
      <c r="CG38" s="776"/>
      <c r="CH38" s="777"/>
      <c r="CI38" s="778"/>
      <c r="CJ38" s="778"/>
      <c r="CK38" s="778"/>
      <c r="CL38" s="779"/>
      <c r="CM38" s="777"/>
      <c r="CN38" s="778"/>
      <c r="CO38" s="778"/>
      <c r="CP38" s="778"/>
      <c r="CQ38" s="779"/>
      <c r="CR38" s="777"/>
      <c r="CS38" s="778"/>
      <c r="CT38" s="778"/>
      <c r="CU38" s="778"/>
      <c r="CV38" s="779"/>
      <c r="CW38" s="777"/>
      <c r="CX38" s="778"/>
      <c r="CY38" s="778"/>
      <c r="CZ38" s="778"/>
      <c r="DA38" s="779"/>
      <c r="DB38" s="777"/>
      <c r="DC38" s="778"/>
      <c r="DD38" s="778"/>
      <c r="DE38" s="778"/>
      <c r="DF38" s="779"/>
      <c r="DG38" s="777"/>
      <c r="DH38" s="778"/>
      <c r="DI38" s="778"/>
      <c r="DJ38" s="778"/>
      <c r="DK38" s="779"/>
      <c r="DL38" s="777"/>
      <c r="DM38" s="778"/>
      <c r="DN38" s="778"/>
      <c r="DO38" s="778"/>
      <c r="DP38" s="779"/>
      <c r="DQ38" s="777"/>
      <c r="DR38" s="778"/>
      <c r="DS38" s="778"/>
      <c r="DT38" s="778"/>
      <c r="DU38" s="779"/>
      <c r="DV38" s="774"/>
      <c r="DW38" s="775"/>
      <c r="DX38" s="775"/>
      <c r="DY38" s="775"/>
      <c r="DZ38" s="780"/>
      <c r="EA38" s="230"/>
    </row>
    <row r="39" spans="1:131" ht="26.25" customHeight="1" x14ac:dyDescent="0.15">
      <c r="A39" s="242">
        <v>12</v>
      </c>
      <c r="B39" s="781"/>
      <c r="C39" s="782"/>
      <c r="D39" s="782"/>
      <c r="E39" s="782"/>
      <c r="F39" s="782"/>
      <c r="G39" s="782"/>
      <c r="H39" s="782"/>
      <c r="I39" s="782"/>
      <c r="J39" s="782"/>
      <c r="K39" s="782"/>
      <c r="L39" s="782"/>
      <c r="M39" s="782"/>
      <c r="N39" s="782"/>
      <c r="O39" s="782"/>
      <c r="P39" s="783"/>
      <c r="Q39" s="784"/>
      <c r="R39" s="785"/>
      <c r="S39" s="785"/>
      <c r="T39" s="785"/>
      <c r="U39" s="785"/>
      <c r="V39" s="785"/>
      <c r="W39" s="785"/>
      <c r="X39" s="785"/>
      <c r="Y39" s="785"/>
      <c r="Z39" s="785"/>
      <c r="AA39" s="785"/>
      <c r="AB39" s="785"/>
      <c r="AC39" s="785"/>
      <c r="AD39" s="785"/>
      <c r="AE39" s="786"/>
      <c r="AF39" s="787"/>
      <c r="AG39" s="788"/>
      <c r="AH39" s="788"/>
      <c r="AI39" s="788"/>
      <c r="AJ39" s="789"/>
      <c r="AK39" s="835"/>
      <c r="AL39" s="831"/>
      <c r="AM39" s="831"/>
      <c r="AN39" s="831"/>
      <c r="AO39" s="831"/>
      <c r="AP39" s="831"/>
      <c r="AQ39" s="831"/>
      <c r="AR39" s="831"/>
      <c r="AS39" s="831"/>
      <c r="AT39" s="831"/>
      <c r="AU39" s="831"/>
      <c r="AV39" s="831"/>
      <c r="AW39" s="831"/>
      <c r="AX39" s="831"/>
      <c r="AY39" s="831"/>
      <c r="AZ39" s="832"/>
      <c r="BA39" s="832"/>
      <c r="BB39" s="832"/>
      <c r="BC39" s="832"/>
      <c r="BD39" s="832"/>
      <c r="BE39" s="833"/>
      <c r="BF39" s="833"/>
      <c r="BG39" s="833"/>
      <c r="BH39" s="833"/>
      <c r="BI39" s="834"/>
      <c r="BJ39" s="232"/>
      <c r="BK39" s="232"/>
      <c r="BL39" s="232"/>
      <c r="BM39" s="232"/>
      <c r="BN39" s="232"/>
      <c r="BO39" s="241"/>
      <c r="BP39" s="241"/>
      <c r="BQ39" s="238">
        <v>33</v>
      </c>
      <c r="BR39" s="239"/>
      <c r="BS39" s="774"/>
      <c r="BT39" s="775"/>
      <c r="BU39" s="775"/>
      <c r="BV39" s="775"/>
      <c r="BW39" s="775"/>
      <c r="BX39" s="775"/>
      <c r="BY39" s="775"/>
      <c r="BZ39" s="775"/>
      <c r="CA39" s="775"/>
      <c r="CB39" s="775"/>
      <c r="CC39" s="775"/>
      <c r="CD39" s="775"/>
      <c r="CE39" s="775"/>
      <c r="CF39" s="775"/>
      <c r="CG39" s="776"/>
      <c r="CH39" s="777"/>
      <c r="CI39" s="778"/>
      <c r="CJ39" s="778"/>
      <c r="CK39" s="778"/>
      <c r="CL39" s="779"/>
      <c r="CM39" s="777"/>
      <c r="CN39" s="778"/>
      <c r="CO39" s="778"/>
      <c r="CP39" s="778"/>
      <c r="CQ39" s="779"/>
      <c r="CR39" s="777"/>
      <c r="CS39" s="778"/>
      <c r="CT39" s="778"/>
      <c r="CU39" s="778"/>
      <c r="CV39" s="779"/>
      <c r="CW39" s="777"/>
      <c r="CX39" s="778"/>
      <c r="CY39" s="778"/>
      <c r="CZ39" s="778"/>
      <c r="DA39" s="779"/>
      <c r="DB39" s="777"/>
      <c r="DC39" s="778"/>
      <c r="DD39" s="778"/>
      <c r="DE39" s="778"/>
      <c r="DF39" s="779"/>
      <c r="DG39" s="777"/>
      <c r="DH39" s="778"/>
      <c r="DI39" s="778"/>
      <c r="DJ39" s="778"/>
      <c r="DK39" s="779"/>
      <c r="DL39" s="777"/>
      <c r="DM39" s="778"/>
      <c r="DN39" s="778"/>
      <c r="DO39" s="778"/>
      <c r="DP39" s="779"/>
      <c r="DQ39" s="777"/>
      <c r="DR39" s="778"/>
      <c r="DS39" s="778"/>
      <c r="DT39" s="778"/>
      <c r="DU39" s="779"/>
      <c r="DV39" s="774"/>
      <c r="DW39" s="775"/>
      <c r="DX39" s="775"/>
      <c r="DY39" s="775"/>
      <c r="DZ39" s="780"/>
      <c r="EA39" s="230"/>
    </row>
    <row r="40" spans="1:131" ht="26.25" customHeight="1" x14ac:dyDescent="0.15">
      <c r="A40" s="238">
        <v>13</v>
      </c>
      <c r="B40" s="781"/>
      <c r="C40" s="782"/>
      <c r="D40" s="782"/>
      <c r="E40" s="782"/>
      <c r="F40" s="782"/>
      <c r="G40" s="782"/>
      <c r="H40" s="782"/>
      <c r="I40" s="782"/>
      <c r="J40" s="782"/>
      <c r="K40" s="782"/>
      <c r="L40" s="782"/>
      <c r="M40" s="782"/>
      <c r="N40" s="782"/>
      <c r="O40" s="782"/>
      <c r="P40" s="783"/>
      <c r="Q40" s="784"/>
      <c r="R40" s="785"/>
      <c r="S40" s="785"/>
      <c r="T40" s="785"/>
      <c r="U40" s="785"/>
      <c r="V40" s="785"/>
      <c r="W40" s="785"/>
      <c r="X40" s="785"/>
      <c r="Y40" s="785"/>
      <c r="Z40" s="785"/>
      <c r="AA40" s="785"/>
      <c r="AB40" s="785"/>
      <c r="AC40" s="785"/>
      <c r="AD40" s="785"/>
      <c r="AE40" s="786"/>
      <c r="AF40" s="787"/>
      <c r="AG40" s="788"/>
      <c r="AH40" s="788"/>
      <c r="AI40" s="788"/>
      <c r="AJ40" s="789"/>
      <c r="AK40" s="835"/>
      <c r="AL40" s="831"/>
      <c r="AM40" s="831"/>
      <c r="AN40" s="831"/>
      <c r="AO40" s="831"/>
      <c r="AP40" s="831"/>
      <c r="AQ40" s="831"/>
      <c r="AR40" s="831"/>
      <c r="AS40" s="831"/>
      <c r="AT40" s="831"/>
      <c r="AU40" s="831"/>
      <c r="AV40" s="831"/>
      <c r="AW40" s="831"/>
      <c r="AX40" s="831"/>
      <c r="AY40" s="831"/>
      <c r="AZ40" s="832"/>
      <c r="BA40" s="832"/>
      <c r="BB40" s="832"/>
      <c r="BC40" s="832"/>
      <c r="BD40" s="832"/>
      <c r="BE40" s="833"/>
      <c r="BF40" s="833"/>
      <c r="BG40" s="833"/>
      <c r="BH40" s="833"/>
      <c r="BI40" s="834"/>
      <c r="BJ40" s="232"/>
      <c r="BK40" s="232"/>
      <c r="BL40" s="232"/>
      <c r="BM40" s="232"/>
      <c r="BN40" s="232"/>
      <c r="BO40" s="241"/>
      <c r="BP40" s="241"/>
      <c r="BQ40" s="238">
        <v>34</v>
      </c>
      <c r="BR40" s="239"/>
      <c r="BS40" s="774"/>
      <c r="BT40" s="775"/>
      <c r="BU40" s="775"/>
      <c r="BV40" s="775"/>
      <c r="BW40" s="775"/>
      <c r="BX40" s="775"/>
      <c r="BY40" s="775"/>
      <c r="BZ40" s="775"/>
      <c r="CA40" s="775"/>
      <c r="CB40" s="775"/>
      <c r="CC40" s="775"/>
      <c r="CD40" s="775"/>
      <c r="CE40" s="775"/>
      <c r="CF40" s="775"/>
      <c r="CG40" s="776"/>
      <c r="CH40" s="777"/>
      <c r="CI40" s="778"/>
      <c r="CJ40" s="778"/>
      <c r="CK40" s="778"/>
      <c r="CL40" s="779"/>
      <c r="CM40" s="777"/>
      <c r="CN40" s="778"/>
      <c r="CO40" s="778"/>
      <c r="CP40" s="778"/>
      <c r="CQ40" s="779"/>
      <c r="CR40" s="777"/>
      <c r="CS40" s="778"/>
      <c r="CT40" s="778"/>
      <c r="CU40" s="778"/>
      <c r="CV40" s="779"/>
      <c r="CW40" s="777"/>
      <c r="CX40" s="778"/>
      <c r="CY40" s="778"/>
      <c r="CZ40" s="778"/>
      <c r="DA40" s="779"/>
      <c r="DB40" s="777"/>
      <c r="DC40" s="778"/>
      <c r="DD40" s="778"/>
      <c r="DE40" s="778"/>
      <c r="DF40" s="779"/>
      <c r="DG40" s="777"/>
      <c r="DH40" s="778"/>
      <c r="DI40" s="778"/>
      <c r="DJ40" s="778"/>
      <c r="DK40" s="779"/>
      <c r="DL40" s="777"/>
      <c r="DM40" s="778"/>
      <c r="DN40" s="778"/>
      <c r="DO40" s="778"/>
      <c r="DP40" s="779"/>
      <c r="DQ40" s="777"/>
      <c r="DR40" s="778"/>
      <c r="DS40" s="778"/>
      <c r="DT40" s="778"/>
      <c r="DU40" s="779"/>
      <c r="DV40" s="774"/>
      <c r="DW40" s="775"/>
      <c r="DX40" s="775"/>
      <c r="DY40" s="775"/>
      <c r="DZ40" s="780"/>
      <c r="EA40" s="230"/>
    </row>
    <row r="41" spans="1:131" ht="26.25" customHeight="1" x14ac:dyDescent="0.15">
      <c r="A41" s="238">
        <v>14</v>
      </c>
      <c r="B41" s="781"/>
      <c r="C41" s="782"/>
      <c r="D41" s="782"/>
      <c r="E41" s="782"/>
      <c r="F41" s="782"/>
      <c r="G41" s="782"/>
      <c r="H41" s="782"/>
      <c r="I41" s="782"/>
      <c r="J41" s="782"/>
      <c r="K41" s="782"/>
      <c r="L41" s="782"/>
      <c r="M41" s="782"/>
      <c r="N41" s="782"/>
      <c r="O41" s="782"/>
      <c r="P41" s="783"/>
      <c r="Q41" s="784"/>
      <c r="R41" s="785"/>
      <c r="S41" s="785"/>
      <c r="T41" s="785"/>
      <c r="U41" s="785"/>
      <c r="V41" s="785"/>
      <c r="W41" s="785"/>
      <c r="X41" s="785"/>
      <c r="Y41" s="785"/>
      <c r="Z41" s="785"/>
      <c r="AA41" s="785"/>
      <c r="AB41" s="785"/>
      <c r="AC41" s="785"/>
      <c r="AD41" s="785"/>
      <c r="AE41" s="786"/>
      <c r="AF41" s="787"/>
      <c r="AG41" s="788"/>
      <c r="AH41" s="788"/>
      <c r="AI41" s="788"/>
      <c r="AJ41" s="789"/>
      <c r="AK41" s="835"/>
      <c r="AL41" s="831"/>
      <c r="AM41" s="831"/>
      <c r="AN41" s="831"/>
      <c r="AO41" s="831"/>
      <c r="AP41" s="831"/>
      <c r="AQ41" s="831"/>
      <c r="AR41" s="831"/>
      <c r="AS41" s="831"/>
      <c r="AT41" s="831"/>
      <c r="AU41" s="831"/>
      <c r="AV41" s="831"/>
      <c r="AW41" s="831"/>
      <c r="AX41" s="831"/>
      <c r="AY41" s="831"/>
      <c r="AZ41" s="832"/>
      <c r="BA41" s="832"/>
      <c r="BB41" s="832"/>
      <c r="BC41" s="832"/>
      <c r="BD41" s="832"/>
      <c r="BE41" s="833"/>
      <c r="BF41" s="833"/>
      <c r="BG41" s="833"/>
      <c r="BH41" s="833"/>
      <c r="BI41" s="834"/>
      <c r="BJ41" s="232"/>
      <c r="BK41" s="232"/>
      <c r="BL41" s="232"/>
      <c r="BM41" s="232"/>
      <c r="BN41" s="232"/>
      <c r="BO41" s="241"/>
      <c r="BP41" s="241"/>
      <c r="BQ41" s="238">
        <v>35</v>
      </c>
      <c r="BR41" s="239"/>
      <c r="BS41" s="774"/>
      <c r="BT41" s="775"/>
      <c r="BU41" s="775"/>
      <c r="BV41" s="775"/>
      <c r="BW41" s="775"/>
      <c r="BX41" s="775"/>
      <c r="BY41" s="775"/>
      <c r="BZ41" s="775"/>
      <c r="CA41" s="775"/>
      <c r="CB41" s="775"/>
      <c r="CC41" s="775"/>
      <c r="CD41" s="775"/>
      <c r="CE41" s="775"/>
      <c r="CF41" s="775"/>
      <c r="CG41" s="776"/>
      <c r="CH41" s="777"/>
      <c r="CI41" s="778"/>
      <c r="CJ41" s="778"/>
      <c r="CK41" s="778"/>
      <c r="CL41" s="779"/>
      <c r="CM41" s="777"/>
      <c r="CN41" s="778"/>
      <c r="CO41" s="778"/>
      <c r="CP41" s="778"/>
      <c r="CQ41" s="779"/>
      <c r="CR41" s="777"/>
      <c r="CS41" s="778"/>
      <c r="CT41" s="778"/>
      <c r="CU41" s="778"/>
      <c r="CV41" s="779"/>
      <c r="CW41" s="777"/>
      <c r="CX41" s="778"/>
      <c r="CY41" s="778"/>
      <c r="CZ41" s="778"/>
      <c r="DA41" s="779"/>
      <c r="DB41" s="777"/>
      <c r="DC41" s="778"/>
      <c r="DD41" s="778"/>
      <c r="DE41" s="778"/>
      <c r="DF41" s="779"/>
      <c r="DG41" s="777"/>
      <c r="DH41" s="778"/>
      <c r="DI41" s="778"/>
      <c r="DJ41" s="778"/>
      <c r="DK41" s="779"/>
      <c r="DL41" s="777"/>
      <c r="DM41" s="778"/>
      <c r="DN41" s="778"/>
      <c r="DO41" s="778"/>
      <c r="DP41" s="779"/>
      <c r="DQ41" s="777"/>
      <c r="DR41" s="778"/>
      <c r="DS41" s="778"/>
      <c r="DT41" s="778"/>
      <c r="DU41" s="779"/>
      <c r="DV41" s="774"/>
      <c r="DW41" s="775"/>
      <c r="DX41" s="775"/>
      <c r="DY41" s="775"/>
      <c r="DZ41" s="780"/>
      <c r="EA41" s="230"/>
    </row>
    <row r="42" spans="1:131" ht="26.25" customHeight="1" x14ac:dyDescent="0.15">
      <c r="A42" s="238">
        <v>15</v>
      </c>
      <c r="B42" s="781"/>
      <c r="C42" s="782"/>
      <c r="D42" s="782"/>
      <c r="E42" s="782"/>
      <c r="F42" s="782"/>
      <c r="G42" s="782"/>
      <c r="H42" s="782"/>
      <c r="I42" s="782"/>
      <c r="J42" s="782"/>
      <c r="K42" s="782"/>
      <c r="L42" s="782"/>
      <c r="M42" s="782"/>
      <c r="N42" s="782"/>
      <c r="O42" s="782"/>
      <c r="P42" s="783"/>
      <c r="Q42" s="784"/>
      <c r="R42" s="785"/>
      <c r="S42" s="785"/>
      <c r="T42" s="785"/>
      <c r="U42" s="785"/>
      <c r="V42" s="785"/>
      <c r="W42" s="785"/>
      <c r="X42" s="785"/>
      <c r="Y42" s="785"/>
      <c r="Z42" s="785"/>
      <c r="AA42" s="785"/>
      <c r="AB42" s="785"/>
      <c r="AC42" s="785"/>
      <c r="AD42" s="785"/>
      <c r="AE42" s="786"/>
      <c r="AF42" s="787"/>
      <c r="AG42" s="788"/>
      <c r="AH42" s="788"/>
      <c r="AI42" s="788"/>
      <c r="AJ42" s="789"/>
      <c r="AK42" s="835"/>
      <c r="AL42" s="831"/>
      <c r="AM42" s="831"/>
      <c r="AN42" s="831"/>
      <c r="AO42" s="831"/>
      <c r="AP42" s="831"/>
      <c r="AQ42" s="831"/>
      <c r="AR42" s="831"/>
      <c r="AS42" s="831"/>
      <c r="AT42" s="831"/>
      <c r="AU42" s="831"/>
      <c r="AV42" s="831"/>
      <c r="AW42" s="831"/>
      <c r="AX42" s="831"/>
      <c r="AY42" s="831"/>
      <c r="AZ42" s="832"/>
      <c r="BA42" s="832"/>
      <c r="BB42" s="832"/>
      <c r="BC42" s="832"/>
      <c r="BD42" s="832"/>
      <c r="BE42" s="833"/>
      <c r="BF42" s="833"/>
      <c r="BG42" s="833"/>
      <c r="BH42" s="833"/>
      <c r="BI42" s="834"/>
      <c r="BJ42" s="232"/>
      <c r="BK42" s="232"/>
      <c r="BL42" s="232"/>
      <c r="BM42" s="232"/>
      <c r="BN42" s="232"/>
      <c r="BO42" s="241"/>
      <c r="BP42" s="241"/>
      <c r="BQ42" s="238">
        <v>36</v>
      </c>
      <c r="BR42" s="239"/>
      <c r="BS42" s="774"/>
      <c r="BT42" s="775"/>
      <c r="BU42" s="775"/>
      <c r="BV42" s="775"/>
      <c r="BW42" s="775"/>
      <c r="BX42" s="775"/>
      <c r="BY42" s="775"/>
      <c r="BZ42" s="775"/>
      <c r="CA42" s="775"/>
      <c r="CB42" s="775"/>
      <c r="CC42" s="775"/>
      <c r="CD42" s="775"/>
      <c r="CE42" s="775"/>
      <c r="CF42" s="775"/>
      <c r="CG42" s="776"/>
      <c r="CH42" s="777"/>
      <c r="CI42" s="778"/>
      <c r="CJ42" s="778"/>
      <c r="CK42" s="778"/>
      <c r="CL42" s="779"/>
      <c r="CM42" s="777"/>
      <c r="CN42" s="778"/>
      <c r="CO42" s="778"/>
      <c r="CP42" s="778"/>
      <c r="CQ42" s="779"/>
      <c r="CR42" s="777"/>
      <c r="CS42" s="778"/>
      <c r="CT42" s="778"/>
      <c r="CU42" s="778"/>
      <c r="CV42" s="779"/>
      <c r="CW42" s="777"/>
      <c r="CX42" s="778"/>
      <c r="CY42" s="778"/>
      <c r="CZ42" s="778"/>
      <c r="DA42" s="779"/>
      <c r="DB42" s="777"/>
      <c r="DC42" s="778"/>
      <c r="DD42" s="778"/>
      <c r="DE42" s="778"/>
      <c r="DF42" s="779"/>
      <c r="DG42" s="777"/>
      <c r="DH42" s="778"/>
      <c r="DI42" s="778"/>
      <c r="DJ42" s="778"/>
      <c r="DK42" s="779"/>
      <c r="DL42" s="777"/>
      <c r="DM42" s="778"/>
      <c r="DN42" s="778"/>
      <c r="DO42" s="778"/>
      <c r="DP42" s="779"/>
      <c r="DQ42" s="777"/>
      <c r="DR42" s="778"/>
      <c r="DS42" s="778"/>
      <c r="DT42" s="778"/>
      <c r="DU42" s="779"/>
      <c r="DV42" s="774"/>
      <c r="DW42" s="775"/>
      <c r="DX42" s="775"/>
      <c r="DY42" s="775"/>
      <c r="DZ42" s="780"/>
      <c r="EA42" s="230"/>
    </row>
    <row r="43" spans="1:131" ht="26.25" customHeight="1" x14ac:dyDescent="0.15">
      <c r="A43" s="238">
        <v>16</v>
      </c>
      <c r="B43" s="781"/>
      <c r="C43" s="782"/>
      <c r="D43" s="782"/>
      <c r="E43" s="782"/>
      <c r="F43" s="782"/>
      <c r="G43" s="782"/>
      <c r="H43" s="782"/>
      <c r="I43" s="782"/>
      <c r="J43" s="782"/>
      <c r="K43" s="782"/>
      <c r="L43" s="782"/>
      <c r="M43" s="782"/>
      <c r="N43" s="782"/>
      <c r="O43" s="782"/>
      <c r="P43" s="783"/>
      <c r="Q43" s="784"/>
      <c r="R43" s="785"/>
      <c r="S43" s="785"/>
      <c r="T43" s="785"/>
      <c r="U43" s="785"/>
      <c r="V43" s="785"/>
      <c r="W43" s="785"/>
      <c r="X43" s="785"/>
      <c r="Y43" s="785"/>
      <c r="Z43" s="785"/>
      <c r="AA43" s="785"/>
      <c r="AB43" s="785"/>
      <c r="AC43" s="785"/>
      <c r="AD43" s="785"/>
      <c r="AE43" s="786"/>
      <c r="AF43" s="787"/>
      <c r="AG43" s="788"/>
      <c r="AH43" s="788"/>
      <c r="AI43" s="788"/>
      <c r="AJ43" s="789"/>
      <c r="AK43" s="835"/>
      <c r="AL43" s="831"/>
      <c r="AM43" s="831"/>
      <c r="AN43" s="831"/>
      <c r="AO43" s="831"/>
      <c r="AP43" s="831"/>
      <c r="AQ43" s="831"/>
      <c r="AR43" s="831"/>
      <c r="AS43" s="831"/>
      <c r="AT43" s="831"/>
      <c r="AU43" s="831"/>
      <c r="AV43" s="831"/>
      <c r="AW43" s="831"/>
      <c r="AX43" s="831"/>
      <c r="AY43" s="831"/>
      <c r="AZ43" s="832"/>
      <c r="BA43" s="832"/>
      <c r="BB43" s="832"/>
      <c r="BC43" s="832"/>
      <c r="BD43" s="832"/>
      <c r="BE43" s="833"/>
      <c r="BF43" s="833"/>
      <c r="BG43" s="833"/>
      <c r="BH43" s="833"/>
      <c r="BI43" s="834"/>
      <c r="BJ43" s="232"/>
      <c r="BK43" s="232"/>
      <c r="BL43" s="232"/>
      <c r="BM43" s="232"/>
      <c r="BN43" s="232"/>
      <c r="BO43" s="241"/>
      <c r="BP43" s="241"/>
      <c r="BQ43" s="238">
        <v>37</v>
      </c>
      <c r="BR43" s="239"/>
      <c r="BS43" s="774"/>
      <c r="BT43" s="775"/>
      <c r="BU43" s="775"/>
      <c r="BV43" s="775"/>
      <c r="BW43" s="775"/>
      <c r="BX43" s="775"/>
      <c r="BY43" s="775"/>
      <c r="BZ43" s="775"/>
      <c r="CA43" s="775"/>
      <c r="CB43" s="775"/>
      <c r="CC43" s="775"/>
      <c r="CD43" s="775"/>
      <c r="CE43" s="775"/>
      <c r="CF43" s="775"/>
      <c r="CG43" s="776"/>
      <c r="CH43" s="777"/>
      <c r="CI43" s="778"/>
      <c r="CJ43" s="778"/>
      <c r="CK43" s="778"/>
      <c r="CL43" s="779"/>
      <c r="CM43" s="777"/>
      <c r="CN43" s="778"/>
      <c r="CO43" s="778"/>
      <c r="CP43" s="778"/>
      <c r="CQ43" s="779"/>
      <c r="CR43" s="777"/>
      <c r="CS43" s="778"/>
      <c r="CT43" s="778"/>
      <c r="CU43" s="778"/>
      <c r="CV43" s="779"/>
      <c r="CW43" s="777"/>
      <c r="CX43" s="778"/>
      <c r="CY43" s="778"/>
      <c r="CZ43" s="778"/>
      <c r="DA43" s="779"/>
      <c r="DB43" s="777"/>
      <c r="DC43" s="778"/>
      <c r="DD43" s="778"/>
      <c r="DE43" s="778"/>
      <c r="DF43" s="779"/>
      <c r="DG43" s="777"/>
      <c r="DH43" s="778"/>
      <c r="DI43" s="778"/>
      <c r="DJ43" s="778"/>
      <c r="DK43" s="779"/>
      <c r="DL43" s="777"/>
      <c r="DM43" s="778"/>
      <c r="DN43" s="778"/>
      <c r="DO43" s="778"/>
      <c r="DP43" s="779"/>
      <c r="DQ43" s="777"/>
      <c r="DR43" s="778"/>
      <c r="DS43" s="778"/>
      <c r="DT43" s="778"/>
      <c r="DU43" s="779"/>
      <c r="DV43" s="774"/>
      <c r="DW43" s="775"/>
      <c r="DX43" s="775"/>
      <c r="DY43" s="775"/>
      <c r="DZ43" s="780"/>
      <c r="EA43" s="230"/>
    </row>
    <row r="44" spans="1:131" ht="26.25" customHeight="1" x14ac:dyDescent="0.15">
      <c r="A44" s="238">
        <v>17</v>
      </c>
      <c r="B44" s="781"/>
      <c r="C44" s="782"/>
      <c r="D44" s="782"/>
      <c r="E44" s="782"/>
      <c r="F44" s="782"/>
      <c r="G44" s="782"/>
      <c r="H44" s="782"/>
      <c r="I44" s="782"/>
      <c r="J44" s="782"/>
      <c r="K44" s="782"/>
      <c r="L44" s="782"/>
      <c r="M44" s="782"/>
      <c r="N44" s="782"/>
      <c r="O44" s="782"/>
      <c r="P44" s="783"/>
      <c r="Q44" s="784"/>
      <c r="R44" s="785"/>
      <c r="S44" s="785"/>
      <c r="T44" s="785"/>
      <c r="U44" s="785"/>
      <c r="V44" s="785"/>
      <c r="W44" s="785"/>
      <c r="X44" s="785"/>
      <c r="Y44" s="785"/>
      <c r="Z44" s="785"/>
      <c r="AA44" s="785"/>
      <c r="AB44" s="785"/>
      <c r="AC44" s="785"/>
      <c r="AD44" s="785"/>
      <c r="AE44" s="786"/>
      <c r="AF44" s="787"/>
      <c r="AG44" s="788"/>
      <c r="AH44" s="788"/>
      <c r="AI44" s="788"/>
      <c r="AJ44" s="789"/>
      <c r="AK44" s="835"/>
      <c r="AL44" s="831"/>
      <c r="AM44" s="831"/>
      <c r="AN44" s="831"/>
      <c r="AO44" s="831"/>
      <c r="AP44" s="831"/>
      <c r="AQ44" s="831"/>
      <c r="AR44" s="831"/>
      <c r="AS44" s="831"/>
      <c r="AT44" s="831"/>
      <c r="AU44" s="831"/>
      <c r="AV44" s="831"/>
      <c r="AW44" s="831"/>
      <c r="AX44" s="831"/>
      <c r="AY44" s="831"/>
      <c r="AZ44" s="832"/>
      <c r="BA44" s="832"/>
      <c r="BB44" s="832"/>
      <c r="BC44" s="832"/>
      <c r="BD44" s="832"/>
      <c r="BE44" s="833"/>
      <c r="BF44" s="833"/>
      <c r="BG44" s="833"/>
      <c r="BH44" s="833"/>
      <c r="BI44" s="834"/>
      <c r="BJ44" s="232"/>
      <c r="BK44" s="232"/>
      <c r="BL44" s="232"/>
      <c r="BM44" s="232"/>
      <c r="BN44" s="232"/>
      <c r="BO44" s="241"/>
      <c r="BP44" s="241"/>
      <c r="BQ44" s="238">
        <v>38</v>
      </c>
      <c r="BR44" s="239"/>
      <c r="BS44" s="774"/>
      <c r="BT44" s="775"/>
      <c r="BU44" s="775"/>
      <c r="BV44" s="775"/>
      <c r="BW44" s="775"/>
      <c r="BX44" s="775"/>
      <c r="BY44" s="775"/>
      <c r="BZ44" s="775"/>
      <c r="CA44" s="775"/>
      <c r="CB44" s="775"/>
      <c r="CC44" s="775"/>
      <c r="CD44" s="775"/>
      <c r="CE44" s="775"/>
      <c r="CF44" s="775"/>
      <c r="CG44" s="776"/>
      <c r="CH44" s="777"/>
      <c r="CI44" s="778"/>
      <c r="CJ44" s="778"/>
      <c r="CK44" s="778"/>
      <c r="CL44" s="779"/>
      <c r="CM44" s="777"/>
      <c r="CN44" s="778"/>
      <c r="CO44" s="778"/>
      <c r="CP44" s="778"/>
      <c r="CQ44" s="779"/>
      <c r="CR44" s="777"/>
      <c r="CS44" s="778"/>
      <c r="CT44" s="778"/>
      <c r="CU44" s="778"/>
      <c r="CV44" s="779"/>
      <c r="CW44" s="777"/>
      <c r="CX44" s="778"/>
      <c r="CY44" s="778"/>
      <c r="CZ44" s="778"/>
      <c r="DA44" s="779"/>
      <c r="DB44" s="777"/>
      <c r="DC44" s="778"/>
      <c r="DD44" s="778"/>
      <c r="DE44" s="778"/>
      <c r="DF44" s="779"/>
      <c r="DG44" s="777"/>
      <c r="DH44" s="778"/>
      <c r="DI44" s="778"/>
      <c r="DJ44" s="778"/>
      <c r="DK44" s="779"/>
      <c r="DL44" s="777"/>
      <c r="DM44" s="778"/>
      <c r="DN44" s="778"/>
      <c r="DO44" s="778"/>
      <c r="DP44" s="779"/>
      <c r="DQ44" s="777"/>
      <c r="DR44" s="778"/>
      <c r="DS44" s="778"/>
      <c r="DT44" s="778"/>
      <c r="DU44" s="779"/>
      <c r="DV44" s="774"/>
      <c r="DW44" s="775"/>
      <c r="DX44" s="775"/>
      <c r="DY44" s="775"/>
      <c r="DZ44" s="780"/>
      <c r="EA44" s="230"/>
    </row>
    <row r="45" spans="1:131" ht="26.25" customHeight="1" x14ac:dyDescent="0.15">
      <c r="A45" s="238">
        <v>18</v>
      </c>
      <c r="B45" s="781"/>
      <c r="C45" s="782"/>
      <c r="D45" s="782"/>
      <c r="E45" s="782"/>
      <c r="F45" s="782"/>
      <c r="G45" s="782"/>
      <c r="H45" s="782"/>
      <c r="I45" s="782"/>
      <c r="J45" s="782"/>
      <c r="K45" s="782"/>
      <c r="L45" s="782"/>
      <c r="M45" s="782"/>
      <c r="N45" s="782"/>
      <c r="O45" s="782"/>
      <c r="P45" s="783"/>
      <c r="Q45" s="784"/>
      <c r="R45" s="785"/>
      <c r="S45" s="785"/>
      <c r="T45" s="785"/>
      <c r="U45" s="785"/>
      <c r="V45" s="785"/>
      <c r="W45" s="785"/>
      <c r="X45" s="785"/>
      <c r="Y45" s="785"/>
      <c r="Z45" s="785"/>
      <c r="AA45" s="785"/>
      <c r="AB45" s="785"/>
      <c r="AC45" s="785"/>
      <c r="AD45" s="785"/>
      <c r="AE45" s="786"/>
      <c r="AF45" s="787"/>
      <c r="AG45" s="788"/>
      <c r="AH45" s="788"/>
      <c r="AI45" s="788"/>
      <c r="AJ45" s="789"/>
      <c r="AK45" s="835"/>
      <c r="AL45" s="831"/>
      <c r="AM45" s="831"/>
      <c r="AN45" s="831"/>
      <c r="AO45" s="831"/>
      <c r="AP45" s="831"/>
      <c r="AQ45" s="831"/>
      <c r="AR45" s="831"/>
      <c r="AS45" s="831"/>
      <c r="AT45" s="831"/>
      <c r="AU45" s="831"/>
      <c r="AV45" s="831"/>
      <c r="AW45" s="831"/>
      <c r="AX45" s="831"/>
      <c r="AY45" s="831"/>
      <c r="AZ45" s="832"/>
      <c r="BA45" s="832"/>
      <c r="BB45" s="832"/>
      <c r="BC45" s="832"/>
      <c r="BD45" s="832"/>
      <c r="BE45" s="833"/>
      <c r="BF45" s="833"/>
      <c r="BG45" s="833"/>
      <c r="BH45" s="833"/>
      <c r="BI45" s="834"/>
      <c r="BJ45" s="232"/>
      <c r="BK45" s="232"/>
      <c r="BL45" s="232"/>
      <c r="BM45" s="232"/>
      <c r="BN45" s="232"/>
      <c r="BO45" s="241"/>
      <c r="BP45" s="241"/>
      <c r="BQ45" s="238">
        <v>39</v>
      </c>
      <c r="BR45" s="239"/>
      <c r="BS45" s="774"/>
      <c r="BT45" s="775"/>
      <c r="BU45" s="775"/>
      <c r="BV45" s="775"/>
      <c r="BW45" s="775"/>
      <c r="BX45" s="775"/>
      <c r="BY45" s="775"/>
      <c r="BZ45" s="775"/>
      <c r="CA45" s="775"/>
      <c r="CB45" s="775"/>
      <c r="CC45" s="775"/>
      <c r="CD45" s="775"/>
      <c r="CE45" s="775"/>
      <c r="CF45" s="775"/>
      <c r="CG45" s="776"/>
      <c r="CH45" s="777"/>
      <c r="CI45" s="778"/>
      <c r="CJ45" s="778"/>
      <c r="CK45" s="778"/>
      <c r="CL45" s="779"/>
      <c r="CM45" s="777"/>
      <c r="CN45" s="778"/>
      <c r="CO45" s="778"/>
      <c r="CP45" s="778"/>
      <c r="CQ45" s="779"/>
      <c r="CR45" s="777"/>
      <c r="CS45" s="778"/>
      <c r="CT45" s="778"/>
      <c r="CU45" s="778"/>
      <c r="CV45" s="779"/>
      <c r="CW45" s="777"/>
      <c r="CX45" s="778"/>
      <c r="CY45" s="778"/>
      <c r="CZ45" s="778"/>
      <c r="DA45" s="779"/>
      <c r="DB45" s="777"/>
      <c r="DC45" s="778"/>
      <c r="DD45" s="778"/>
      <c r="DE45" s="778"/>
      <c r="DF45" s="779"/>
      <c r="DG45" s="777"/>
      <c r="DH45" s="778"/>
      <c r="DI45" s="778"/>
      <c r="DJ45" s="778"/>
      <c r="DK45" s="779"/>
      <c r="DL45" s="777"/>
      <c r="DM45" s="778"/>
      <c r="DN45" s="778"/>
      <c r="DO45" s="778"/>
      <c r="DP45" s="779"/>
      <c r="DQ45" s="777"/>
      <c r="DR45" s="778"/>
      <c r="DS45" s="778"/>
      <c r="DT45" s="778"/>
      <c r="DU45" s="779"/>
      <c r="DV45" s="774"/>
      <c r="DW45" s="775"/>
      <c r="DX45" s="775"/>
      <c r="DY45" s="775"/>
      <c r="DZ45" s="780"/>
      <c r="EA45" s="230"/>
    </row>
    <row r="46" spans="1:131" ht="26.25" customHeight="1" x14ac:dyDescent="0.15">
      <c r="A46" s="238">
        <v>19</v>
      </c>
      <c r="B46" s="781"/>
      <c r="C46" s="782"/>
      <c r="D46" s="782"/>
      <c r="E46" s="782"/>
      <c r="F46" s="782"/>
      <c r="G46" s="782"/>
      <c r="H46" s="782"/>
      <c r="I46" s="782"/>
      <c r="J46" s="782"/>
      <c r="K46" s="782"/>
      <c r="L46" s="782"/>
      <c r="M46" s="782"/>
      <c r="N46" s="782"/>
      <c r="O46" s="782"/>
      <c r="P46" s="783"/>
      <c r="Q46" s="784"/>
      <c r="R46" s="785"/>
      <c r="S46" s="785"/>
      <c r="T46" s="785"/>
      <c r="U46" s="785"/>
      <c r="V46" s="785"/>
      <c r="W46" s="785"/>
      <c r="X46" s="785"/>
      <c r="Y46" s="785"/>
      <c r="Z46" s="785"/>
      <c r="AA46" s="785"/>
      <c r="AB46" s="785"/>
      <c r="AC46" s="785"/>
      <c r="AD46" s="785"/>
      <c r="AE46" s="786"/>
      <c r="AF46" s="787"/>
      <c r="AG46" s="788"/>
      <c r="AH46" s="788"/>
      <c r="AI46" s="788"/>
      <c r="AJ46" s="789"/>
      <c r="AK46" s="835"/>
      <c r="AL46" s="831"/>
      <c r="AM46" s="831"/>
      <c r="AN46" s="831"/>
      <c r="AO46" s="831"/>
      <c r="AP46" s="831"/>
      <c r="AQ46" s="831"/>
      <c r="AR46" s="831"/>
      <c r="AS46" s="831"/>
      <c r="AT46" s="831"/>
      <c r="AU46" s="831"/>
      <c r="AV46" s="831"/>
      <c r="AW46" s="831"/>
      <c r="AX46" s="831"/>
      <c r="AY46" s="831"/>
      <c r="AZ46" s="832"/>
      <c r="BA46" s="832"/>
      <c r="BB46" s="832"/>
      <c r="BC46" s="832"/>
      <c r="BD46" s="832"/>
      <c r="BE46" s="833"/>
      <c r="BF46" s="833"/>
      <c r="BG46" s="833"/>
      <c r="BH46" s="833"/>
      <c r="BI46" s="834"/>
      <c r="BJ46" s="232"/>
      <c r="BK46" s="232"/>
      <c r="BL46" s="232"/>
      <c r="BM46" s="232"/>
      <c r="BN46" s="232"/>
      <c r="BO46" s="241"/>
      <c r="BP46" s="241"/>
      <c r="BQ46" s="238">
        <v>40</v>
      </c>
      <c r="BR46" s="239"/>
      <c r="BS46" s="774"/>
      <c r="BT46" s="775"/>
      <c r="BU46" s="775"/>
      <c r="BV46" s="775"/>
      <c r="BW46" s="775"/>
      <c r="BX46" s="775"/>
      <c r="BY46" s="775"/>
      <c r="BZ46" s="775"/>
      <c r="CA46" s="775"/>
      <c r="CB46" s="775"/>
      <c r="CC46" s="775"/>
      <c r="CD46" s="775"/>
      <c r="CE46" s="775"/>
      <c r="CF46" s="775"/>
      <c r="CG46" s="776"/>
      <c r="CH46" s="777"/>
      <c r="CI46" s="778"/>
      <c r="CJ46" s="778"/>
      <c r="CK46" s="778"/>
      <c r="CL46" s="779"/>
      <c r="CM46" s="777"/>
      <c r="CN46" s="778"/>
      <c r="CO46" s="778"/>
      <c r="CP46" s="778"/>
      <c r="CQ46" s="779"/>
      <c r="CR46" s="777"/>
      <c r="CS46" s="778"/>
      <c r="CT46" s="778"/>
      <c r="CU46" s="778"/>
      <c r="CV46" s="779"/>
      <c r="CW46" s="777"/>
      <c r="CX46" s="778"/>
      <c r="CY46" s="778"/>
      <c r="CZ46" s="778"/>
      <c r="DA46" s="779"/>
      <c r="DB46" s="777"/>
      <c r="DC46" s="778"/>
      <c r="DD46" s="778"/>
      <c r="DE46" s="778"/>
      <c r="DF46" s="779"/>
      <c r="DG46" s="777"/>
      <c r="DH46" s="778"/>
      <c r="DI46" s="778"/>
      <c r="DJ46" s="778"/>
      <c r="DK46" s="779"/>
      <c r="DL46" s="777"/>
      <c r="DM46" s="778"/>
      <c r="DN46" s="778"/>
      <c r="DO46" s="778"/>
      <c r="DP46" s="779"/>
      <c r="DQ46" s="777"/>
      <c r="DR46" s="778"/>
      <c r="DS46" s="778"/>
      <c r="DT46" s="778"/>
      <c r="DU46" s="779"/>
      <c r="DV46" s="774"/>
      <c r="DW46" s="775"/>
      <c r="DX46" s="775"/>
      <c r="DY46" s="775"/>
      <c r="DZ46" s="780"/>
      <c r="EA46" s="230"/>
    </row>
    <row r="47" spans="1:131" ht="26.25" customHeight="1" x14ac:dyDescent="0.15">
      <c r="A47" s="238">
        <v>20</v>
      </c>
      <c r="B47" s="781"/>
      <c r="C47" s="782"/>
      <c r="D47" s="782"/>
      <c r="E47" s="782"/>
      <c r="F47" s="782"/>
      <c r="G47" s="782"/>
      <c r="H47" s="782"/>
      <c r="I47" s="782"/>
      <c r="J47" s="782"/>
      <c r="K47" s="782"/>
      <c r="L47" s="782"/>
      <c r="M47" s="782"/>
      <c r="N47" s="782"/>
      <c r="O47" s="782"/>
      <c r="P47" s="783"/>
      <c r="Q47" s="784"/>
      <c r="R47" s="785"/>
      <c r="S47" s="785"/>
      <c r="T47" s="785"/>
      <c r="U47" s="785"/>
      <c r="V47" s="785"/>
      <c r="W47" s="785"/>
      <c r="X47" s="785"/>
      <c r="Y47" s="785"/>
      <c r="Z47" s="785"/>
      <c r="AA47" s="785"/>
      <c r="AB47" s="785"/>
      <c r="AC47" s="785"/>
      <c r="AD47" s="785"/>
      <c r="AE47" s="786"/>
      <c r="AF47" s="787"/>
      <c r="AG47" s="788"/>
      <c r="AH47" s="788"/>
      <c r="AI47" s="788"/>
      <c r="AJ47" s="789"/>
      <c r="AK47" s="835"/>
      <c r="AL47" s="831"/>
      <c r="AM47" s="831"/>
      <c r="AN47" s="831"/>
      <c r="AO47" s="831"/>
      <c r="AP47" s="831"/>
      <c r="AQ47" s="831"/>
      <c r="AR47" s="831"/>
      <c r="AS47" s="831"/>
      <c r="AT47" s="831"/>
      <c r="AU47" s="831"/>
      <c r="AV47" s="831"/>
      <c r="AW47" s="831"/>
      <c r="AX47" s="831"/>
      <c r="AY47" s="831"/>
      <c r="AZ47" s="832"/>
      <c r="BA47" s="832"/>
      <c r="BB47" s="832"/>
      <c r="BC47" s="832"/>
      <c r="BD47" s="832"/>
      <c r="BE47" s="833"/>
      <c r="BF47" s="833"/>
      <c r="BG47" s="833"/>
      <c r="BH47" s="833"/>
      <c r="BI47" s="834"/>
      <c r="BJ47" s="232"/>
      <c r="BK47" s="232"/>
      <c r="BL47" s="232"/>
      <c r="BM47" s="232"/>
      <c r="BN47" s="232"/>
      <c r="BO47" s="241"/>
      <c r="BP47" s="241"/>
      <c r="BQ47" s="238">
        <v>41</v>
      </c>
      <c r="BR47" s="239"/>
      <c r="BS47" s="774"/>
      <c r="BT47" s="775"/>
      <c r="BU47" s="775"/>
      <c r="BV47" s="775"/>
      <c r="BW47" s="775"/>
      <c r="BX47" s="775"/>
      <c r="BY47" s="775"/>
      <c r="BZ47" s="775"/>
      <c r="CA47" s="775"/>
      <c r="CB47" s="775"/>
      <c r="CC47" s="775"/>
      <c r="CD47" s="775"/>
      <c r="CE47" s="775"/>
      <c r="CF47" s="775"/>
      <c r="CG47" s="776"/>
      <c r="CH47" s="777"/>
      <c r="CI47" s="778"/>
      <c r="CJ47" s="778"/>
      <c r="CK47" s="778"/>
      <c r="CL47" s="779"/>
      <c r="CM47" s="777"/>
      <c r="CN47" s="778"/>
      <c r="CO47" s="778"/>
      <c r="CP47" s="778"/>
      <c r="CQ47" s="779"/>
      <c r="CR47" s="777"/>
      <c r="CS47" s="778"/>
      <c r="CT47" s="778"/>
      <c r="CU47" s="778"/>
      <c r="CV47" s="779"/>
      <c r="CW47" s="777"/>
      <c r="CX47" s="778"/>
      <c r="CY47" s="778"/>
      <c r="CZ47" s="778"/>
      <c r="DA47" s="779"/>
      <c r="DB47" s="777"/>
      <c r="DC47" s="778"/>
      <c r="DD47" s="778"/>
      <c r="DE47" s="778"/>
      <c r="DF47" s="779"/>
      <c r="DG47" s="777"/>
      <c r="DH47" s="778"/>
      <c r="DI47" s="778"/>
      <c r="DJ47" s="778"/>
      <c r="DK47" s="779"/>
      <c r="DL47" s="777"/>
      <c r="DM47" s="778"/>
      <c r="DN47" s="778"/>
      <c r="DO47" s="778"/>
      <c r="DP47" s="779"/>
      <c r="DQ47" s="777"/>
      <c r="DR47" s="778"/>
      <c r="DS47" s="778"/>
      <c r="DT47" s="778"/>
      <c r="DU47" s="779"/>
      <c r="DV47" s="774"/>
      <c r="DW47" s="775"/>
      <c r="DX47" s="775"/>
      <c r="DY47" s="775"/>
      <c r="DZ47" s="780"/>
      <c r="EA47" s="230"/>
    </row>
    <row r="48" spans="1:131" ht="26.25" customHeight="1" x14ac:dyDescent="0.15">
      <c r="A48" s="238">
        <v>21</v>
      </c>
      <c r="B48" s="781"/>
      <c r="C48" s="782"/>
      <c r="D48" s="782"/>
      <c r="E48" s="782"/>
      <c r="F48" s="782"/>
      <c r="G48" s="782"/>
      <c r="H48" s="782"/>
      <c r="I48" s="782"/>
      <c r="J48" s="782"/>
      <c r="K48" s="782"/>
      <c r="L48" s="782"/>
      <c r="M48" s="782"/>
      <c r="N48" s="782"/>
      <c r="O48" s="782"/>
      <c r="P48" s="783"/>
      <c r="Q48" s="784"/>
      <c r="R48" s="785"/>
      <c r="S48" s="785"/>
      <c r="T48" s="785"/>
      <c r="U48" s="785"/>
      <c r="V48" s="785"/>
      <c r="W48" s="785"/>
      <c r="X48" s="785"/>
      <c r="Y48" s="785"/>
      <c r="Z48" s="785"/>
      <c r="AA48" s="785"/>
      <c r="AB48" s="785"/>
      <c r="AC48" s="785"/>
      <c r="AD48" s="785"/>
      <c r="AE48" s="786"/>
      <c r="AF48" s="787"/>
      <c r="AG48" s="788"/>
      <c r="AH48" s="788"/>
      <c r="AI48" s="788"/>
      <c r="AJ48" s="789"/>
      <c r="AK48" s="835"/>
      <c r="AL48" s="831"/>
      <c r="AM48" s="831"/>
      <c r="AN48" s="831"/>
      <c r="AO48" s="831"/>
      <c r="AP48" s="831"/>
      <c r="AQ48" s="831"/>
      <c r="AR48" s="831"/>
      <c r="AS48" s="831"/>
      <c r="AT48" s="831"/>
      <c r="AU48" s="831"/>
      <c r="AV48" s="831"/>
      <c r="AW48" s="831"/>
      <c r="AX48" s="831"/>
      <c r="AY48" s="831"/>
      <c r="AZ48" s="832"/>
      <c r="BA48" s="832"/>
      <c r="BB48" s="832"/>
      <c r="BC48" s="832"/>
      <c r="BD48" s="832"/>
      <c r="BE48" s="833"/>
      <c r="BF48" s="833"/>
      <c r="BG48" s="833"/>
      <c r="BH48" s="833"/>
      <c r="BI48" s="834"/>
      <c r="BJ48" s="232"/>
      <c r="BK48" s="232"/>
      <c r="BL48" s="232"/>
      <c r="BM48" s="232"/>
      <c r="BN48" s="232"/>
      <c r="BO48" s="241"/>
      <c r="BP48" s="241"/>
      <c r="BQ48" s="238">
        <v>42</v>
      </c>
      <c r="BR48" s="239"/>
      <c r="BS48" s="774"/>
      <c r="BT48" s="775"/>
      <c r="BU48" s="775"/>
      <c r="BV48" s="775"/>
      <c r="BW48" s="775"/>
      <c r="BX48" s="775"/>
      <c r="BY48" s="775"/>
      <c r="BZ48" s="775"/>
      <c r="CA48" s="775"/>
      <c r="CB48" s="775"/>
      <c r="CC48" s="775"/>
      <c r="CD48" s="775"/>
      <c r="CE48" s="775"/>
      <c r="CF48" s="775"/>
      <c r="CG48" s="776"/>
      <c r="CH48" s="777"/>
      <c r="CI48" s="778"/>
      <c r="CJ48" s="778"/>
      <c r="CK48" s="778"/>
      <c r="CL48" s="779"/>
      <c r="CM48" s="777"/>
      <c r="CN48" s="778"/>
      <c r="CO48" s="778"/>
      <c r="CP48" s="778"/>
      <c r="CQ48" s="779"/>
      <c r="CR48" s="777"/>
      <c r="CS48" s="778"/>
      <c r="CT48" s="778"/>
      <c r="CU48" s="778"/>
      <c r="CV48" s="779"/>
      <c r="CW48" s="777"/>
      <c r="CX48" s="778"/>
      <c r="CY48" s="778"/>
      <c r="CZ48" s="778"/>
      <c r="DA48" s="779"/>
      <c r="DB48" s="777"/>
      <c r="DC48" s="778"/>
      <c r="DD48" s="778"/>
      <c r="DE48" s="778"/>
      <c r="DF48" s="779"/>
      <c r="DG48" s="777"/>
      <c r="DH48" s="778"/>
      <c r="DI48" s="778"/>
      <c r="DJ48" s="778"/>
      <c r="DK48" s="779"/>
      <c r="DL48" s="777"/>
      <c r="DM48" s="778"/>
      <c r="DN48" s="778"/>
      <c r="DO48" s="778"/>
      <c r="DP48" s="779"/>
      <c r="DQ48" s="777"/>
      <c r="DR48" s="778"/>
      <c r="DS48" s="778"/>
      <c r="DT48" s="778"/>
      <c r="DU48" s="779"/>
      <c r="DV48" s="774"/>
      <c r="DW48" s="775"/>
      <c r="DX48" s="775"/>
      <c r="DY48" s="775"/>
      <c r="DZ48" s="780"/>
      <c r="EA48" s="230"/>
    </row>
    <row r="49" spans="1:131" ht="26.25" customHeight="1" x14ac:dyDescent="0.15">
      <c r="A49" s="238">
        <v>22</v>
      </c>
      <c r="B49" s="781"/>
      <c r="C49" s="782"/>
      <c r="D49" s="782"/>
      <c r="E49" s="782"/>
      <c r="F49" s="782"/>
      <c r="G49" s="782"/>
      <c r="H49" s="782"/>
      <c r="I49" s="782"/>
      <c r="J49" s="782"/>
      <c r="K49" s="782"/>
      <c r="L49" s="782"/>
      <c r="M49" s="782"/>
      <c r="N49" s="782"/>
      <c r="O49" s="782"/>
      <c r="P49" s="783"/>
      <c r="Q49" s="784"/>
      <c r="R49" s="785"/>
      <c r="S49" s="785"/>
      <c r="T49" s="785"/>
      <c r="U49" s="785"/>
      <c r="V49" s="785"/>
      <c r="W49" s="785"/>
      <c r="X49" s="785"/>
      <c r="Y49" s="785"/>
      <c r="Z49" s="785"/>
      <c r="AA49" s="785"/>
      <c r="AB49" s="785"/>
      <c r="AC49" s="785"/>
      <c r="AD49" s="785"/>
      <c r="AE49" s="786"/>
      <c r="AF49" s="787"/>
      <c r="AG49" s="788"/>
      <c r="AH49" s="788"/>
      <c r="AI49" s="788"/>
      <c r="AJ49" s="789"/>
      <c r="AK49" s="835"/>
      <c r="AL49" s="831"/>
      <c r="AM49" s="831"/>
      <c r="AN49" s="831"/>
      <c r="AO49" s="831"/>
      <c r="AP49" s="831"/>
      <c r="AQ49" s="831"/>
      <c r="AR49" s="831"/>
      <c r="AS49" s="831"/>
      <c r="AT49" s="831"/>
      <c r="AU49" s="831"/>
      <c r="AV49" s="831"/>
      <c r="AW49" s="831"/>
      <c r="AX49" s="831"/>
      <c r="AY49" s="831"/>
      <c r="AZ49" s="832"/>
      <c r="BA49" s="832"/>
      <c r="BB49" s="832"/>
      <c r="BC49" s="832"/>
      <c r="BD49" s="832"/>
      <c r="BE49" s="833"/>
      <c r="BF49" s="833"/>
      <c r="BG49" s="833"/>
      <c r="BH49" s="833"/>
      <c r="BI49" s="834"/>
      <c r="BJ49" s="232"/>
      <c r="BK49" s="232"/>
      <c r="BL49" s="232"/>
      <c r="BM49" s="232"/>
      <c r="BN49" s="232"/>
      <c r="BO49" s="241"/>
      <c r="BP49" s="241"/>
      <c r="BQ49" s="238">
        <v>43</v>
      </c>
      <c r="BR49" s="239"/>
      <c r="BS49" s="774"/>
      <c r="BT49" s="775"/>
      <c r="BU49" s="775"/>
      <c r="BV49" s="775"/>
      <c r="BW49" s="775"/>
      <c r="BX49" s="775"/>
      <c r="BY49" s="775"/>
      <c r="BZ49" s="775"/>
      <c r="CA49" s="775"/>
      <c r="CB49" s="775"/>
      <c r="CC49" s="775"/>
      <c r="CD49" s="775"/>
      <c r="CE49" s="775"/>
      <c r="CF49" s="775"/>
      <c r="CG49" s="776"/>
      <c r="CH49" s="777"/>
      <c r="CI49" s="778"/>
      <c r="CJ49" s="778"/>
      <c r="CK49" s="778"/>
      <c r="CL49" s="779"/>
      <c r="CM49" s="777"/>
      <c r="CN49" s="778"/>
      <c r="CO49" s="778"/>
      <c r="CP49" s="778"/>
      <c r="CQ49" s="779"/>
      <c r="CR49" s="777"/>
      <c r="CS49" s="778"/>
      <c r="CT49" s="778"/>
      <c r="CU49" s="778"/>
      <c r="CV49" s="779"/>
      <c r="CW49" s="777"/>
      <c r="CX49" s="778"/>
      <c r="CY49" s="778"/>
      <c r="CZ49" s="778"/>
      <c r="DA49" s="779"/>
      <c r="DB49" s="777"/>
      <c r="DC49" s="778"/>
      <c r="DD49" s="778"/>
      <c r="DE49" s="778"/>
      <c r="DF49" s="779"/>
      <c r="DG49" s="777"/>
      <c r="DH49" s="778"/>
      <c r="DI49" s="778"/>
      <c r="DJ49" s="778"/>
      <c r="DK49" s="779"/>
      <c r="DL49" s="777"/>
      <c r="DM49" s="778"/>
      <c r="DN49" s="778"/>
      <c r="DO49" s="778"/>
      <c r="DP49" s="779"/>
      <c r="DQ49" s="777"/>
      <c r="DR49" s="778"/>
      <c r="DS49" s="778"/>
      <c r="DT49" s="778"/>
      <c r="DU49" s="779"/>
      <c r="DV49" s="774"/>
      <c r="DW49" s="775"/>
      <c r="DX49" s="775"/>
      <c r="DY49" s="775"/>
      <c r="DZ49" s="780"/>
      <c r="EA49" s="230"/>
    </row>
    <row r="50" spans="1:131" ht="26.25" customHeight="1" x14ac:dyDescent="0.15">
      <c r="A50" s="238">
        <v>23</v>
      </c>
      <c r="B50" s="781"/>
      <c r="C50" s="782"/>
      <c r="D50" s="782"/>
      <c r="E50" s="782"/>
      <c r="F50" s="782"/>
      <c r="G50" s="782"/>
      <c r="H50" s="782"/>
      <c r="I50" s="782"/>
      <c r="J50" s="782"/>
      <c r="K50" s="782"/>
      <c r="L50" s="782"/>
      <c r="M50" s="782"/>
      <c r="N50" s="782"/>
      <c r="O50" s="782"/>
      <c r="P50" s="783"/>
      <c r="Q50" s="836"/>
      <c r="R50" s="837"/>
      <c r="S50" s="837"/>
      <c r="T50" s="837"/>
      <c r="U50" s="837"/>
      <c r="V50" s="837"/>
      <c r="W50" s="837"/>
      <c r="X50" s="837"/>
      <c r="Y50" s="837"/>
      <c r="Z50" s="837"/>
      <c r="AA50" s="837"/>
      <c r="AB50" s="837"/>
      <c r="AC50" s="837"/>
      <c r="AD50" s="837"/>
      <c r="AE50" s="838"/>
      <c r="AF50" s="787"/>
      <c r="AG50" s="788"/>
      <c r="AH50" s="788"/>
      <c r="AI50" s="788"/>
      <c r="AJ50" s="789"/>
      <c r="AK50" s="840"/>
      <c r="AL50" s="837"/>
      <c r="AM50" s="837"/>
      <c r="AN50" s="837"/>
      <c r="AO50" s="837"/>
      <c r="AP50" s="837"/>
      <c r="AQ50" s="837"/>
      <c r="AR50" s="837"/>
      <c r="AS50" s="837"/>
      <c r="AT50" s="837"/>
      <c r="AU50" s="837"/>
      <c r="AV50" s="837"/>
      <c r="AW50" s="837"/>
      <c r="AX50" s="837"/>
      <c r="AY50" s="837"/>
      <c r="AZ50" s="839"/>
      <c r="BA50" s="839"/>
      <c r="BB50" s="839"/>
      <c r="BC50" s="839"/>
      <c r="BD50" s="839"/>
      <c r="BE50" s="833"/>
      <c r="BF50" s="833"/>
      <c r="BG50" s="833"/>
      <c r="BH50" s="833"/>
      <c r="BI50" s="834"/>
      <c r="BJ50" s="232"/>
      <c r="BK50" s="232"/>
      <c r="BL50" s="232"/>
      <c r="BM50" s="232"/>
      <c r="BN50" s="232"/>
      <c r="BO50" s="241"/>
      <c r="BP50" s="241"/>
      <c r="BQ50" s="238">
        <v>44</v>
      </c>
      <c r="BR50" s="239"/>
      <c r="BS50" s="774"/>
      <c r="BT50" s="775"/>
      <c r="BU50" s="775"/>
      <c r="BV50" s="775"/>
      <c r="BW50" s="775"/>
      <c r="BX50" s="775"/>
      <c r="BY50" s="775"/>
      <c r="BZ50" s="775"/>
      <c r="CA50" s="775"/>
      <c r="CB50" s="775"/>
      <c r="CC50" s="775"/>
      <c r="CD50" s="775"/>
      <c r="CE50" s="775"/>
      <c r="CF50" s="775"/>
      <c r="CG50" s="776"/>
      <c r="CH50" s="777"/>
      <c r="CI50" s="778"/>
      <c r="CJ50" s="778"/>
      <c r="CK50" s="778"/>
      <c r="CL50" s="779"/>
      <c r="CM50" s="777"/>
      <c r="CN50" s="778"/>
      <c r="CO50" s="778"/>
      <c r="CP50" s="778"/>
      <c r="CQ50" s="779"/>
      <c r="CR50" s="777"/>
      <c r="CS50" s="778"/>
      <c r="CT50" s="778"/>
      <c r="CU50" s="778"/>
      <c r="CV50" s="779"/>
      <c r="CW50" s="777"/>
      <c r="CX50" s="778"/>
      <c r="CY50" s="778"/>
      <c r="CZ50" s="778"/>
      <c r="DA50" s="779"/>
      <c r="DB50" s="777"/>
      <c r="DC50" s="778"/>
      <c r="DD50" s="778"/>
      <c r="DE50" s="778"/>
      <c r="DF50" s="779"/>
      <c r="DG50" s="777"/>
      <c r="DH50" s="778"/>
      <c r="DI50" s="778"/>
      <c r="DJ50" s="778"/>
      <c r="DK50" s="779"/>
      <c r="DL50" s="777"/>
      <c r="DM50" s="778"/>
      <c r="DN50" s="778"/>
      <c r="DO50" s="778"/>
      <c r="DP50" s="779"/>
      <c r="DQ50" s="777"/>
      <c r="DR50" s="778"/>
      <c r="DS50" s="778"/>
      <c r="DT50" s="778"/>
      <c r="DU50" s="779"/>
      <c r="DV50" s="774"/>
      <c r="DW50" s="775"/>
      <c r="DX50" s="775"/>
      <c r="DY50" s="775"/>
      <c r="DZ50" s="780"/>
      <c r="EA50" s="230"/>
    </row>
    <row r="51" spans="1:131" ht="26.25" customHeight="1" x14ac:dyDescent="0.15">
      <c r="A51" s="238">
        <v>24</v>
      </c>
      <c r="B51" s="781"/>
      <c r="C51" s="782"/>
      <c r="D51" s="782"/>
      <c r="E51" s="782"/>
      <c r="F51" s="782"/>
      <c r="G51" s="782"/>
      <c r="H51" s="782"/>
      <c r="I51" s="782"/>
      <c r="J51" s="782"/>
      <c r="K51" s="782"/>
      <c r="L51" s="782"/>
      <c r="M51" s="782"/>
      <c r="N51" s="782"/>
      <c r="O51" s="782"/>
      <c r="P51" s="783"/>
      <c r="Q51" s="836"/>
      <c r="R51" s="837"/>
      <c r="S51" s="837"/>
      <c r="T51" s="837"/>
      <c r="U51" s="837"/>
      <c r="V51" s="837"/>
      <c r="W51" s="837"/>
      <c r="X51" s="837"/>
      <c r="Y51" s="837"/>
      <c r="Z51" s="837"/>
      <c r="AA51" s="837"/>
      <c r="AB51" s="837"/>
      <c r="AC51" s="837"/>
      <c r="AD51" s="837"/>
      <c r="AE51" s="838"/>
      <c r="AF51" s="787"/>
      <c r="AG51" s="788"/>
      <c r="AH51" s="788"/>
      <c r="AI51" s="788"/>
      <c r="AJ51" s="789"/>
      <c r="AK51" s="840"/>
      <c r="AL51" s="837"/>
      <c r="AM51" s="837"/>
      <c r="AN51" s="837"/>
      <c r="AO51" s="837"/>
      <c r="AP51" s="837"/>
      <c r="AQ51" s="837"/>
      <c r="AR51" s="837"/>
      <c r="AS51" s="837"/>
      <c r="AT51" s="837"/>
      <c r="AU51" s="837"/>
      <c r="AV51" s="837"/>
      <c r="AW51" s="837"/>
      <c r="AX51" s="837"/>
      <c r="AY51" s="837"/>
      <c r="AZ51" s="839"/>
      <c r="BA51" s="839"/>
      <c r="BB51" s="839"/>
      <c r="BC51" s="839"/>
      <c r="BD51" s="839"/>
      <c r="BE51" s="833"/>
      <c r="BF51" s="833"/>
      <c r="BG51" s="833"/>
      <c r="BH51" s="833"/>
      <c r="BI51" s="834"/>
      <c r="BJ51" s="232"/>
      <c r="BK51" s="232"/>
      <c r="BL51" s="232"/>
      <c r="BM51" s="232"/>
      <c r="BN51" s="232"/>
      <c r="BO51" s="241"/>
      <c r="BP51" s="241"/>
      <c r="BQ51" s="238">
        <v>45</v>
      </c>
      <c r="BR51" s="239"/>
      <c r="BS51" s="774"/>
      <c r="BT51" s="775"/>
      <c r="BU51" s="775"/>
      <c r="BV51" s="775"/>
      <c r="BW51" s="775"/>
      <c r="BX51" s="775"/>
      <c r="BY51" s="775"/>
      <c r="BZ51" s="775"/>
      <c r="CA51" s="775"/>
      <c r="CB51" s="775"/>
      <c r="CC51" s="775"/>
      <c r="CD51" s="775"/>
      <c r="CE51" s="775"/>
      <c r="CF51" s="775"/>
      <c r="CG51" s="776"/>
      <c r="CH51" s="777"/>
      <c r="CI51" s="778"/>
      <c r="CJ51" s="778"/>
      <c r="CK51" s="778"/>
      <c r="CL51" s="779"/>
      <c r="CM51" s="777"/>
      <c r="CN51" s="778"/>
      <c r="CO51" s="778"/>
      <c r="CP51" s="778"/>
      <c r="CQ51" s="779"/>
      <c r="CR51" s="777"/>
      <c r="CS51" s="778"/>
      <c r="CT51" s="778"/>
      <c r="CU51" s="778"/>
      <c r="CV51" s="779"/>
      <c r="CW51" s="777"/>
      <c r="CX51" s="778"/>
      <c r="CY51" s="778"/>
      <c r="CZ51" s="778"/>
      <c r="DA51" s="779"/>
      <c r="DB51" s="777"/>
      <c r="DC51" s="778"/>
      <c r="DD51" s="778"/>
      <c r="DE51" s="778"/>
      <c r="DF51" s="779"/>
      <c r="DG51" s="777"/>
      <c r="DH51" s="778"/>
      <c r="DI51" s="778"/>
      <c r="DJ51" s="778"/>
      <c r="DK51" s="779"/>
      <c r="DL51" s="777"/>
      <c r="DM51" s="778"/>
      <c r="DN51" s="778"/>
      <c r="DO51" s="778"/>
      <c r="DP51" s="779"/>
      <c r="DQ51" s="777"/>
      <c r="DR51" s="778"/>
      <c r="DS51" s="778"/>
      <c r="DT51" s="778"/>
      <c r="DU51" s="779"/>
      <c r="DV51" s="774"/>
      <c r="DW51" s="775"/>
      <c r="DX51" s="775"/>
      <c r="DY51" s="775"/>
      <c r="DZ51" s="780"/>
      <c r="EA51" s="230"/>
    </row>
    <row r="52" spans="1:131" ht="26.25" customHeight="1" x14ac:dyDescent="0.15">
      <c r="A52" s="238">
        <v>25</v>
      </c>
      <c r="B52" s="781"/>
      <c r="C52" s="782"/>
      <c r="D52" s="782"/>
      <c r="E52" s="782"/>
      <c r="F52" s="782"/>
      <c r="G52" s="782"/>
      <c r="H52" s="782"/>
      <c r="I52" s="782"/>
      <c r="J52" s="782"/>
      <c r="K52" s="782"/>
      <c r="L52" s="782"/>
      <c r="M52" s="782"/>
      <c r="N52" s="782"/>
      <c r="O52" s="782"/>
      <c r="P52" s="783"/>
      <c r="Q52" s="836"/>
      <c r="R52" s="837"/>
      <c r="S52" s="837"/>
      <c r="T52" s="837"/>
      <c r="U52" s="837"/>
      <c r="V52" s="837"/>
      <c r="W52" s="837"/>
      <c r="X52" s="837"/>
      <c r="Y52" s="837"/>
      <c r="Z52" s="837"/>
      <c r="AA52" s="837"/>
      <c r="AB52" s="837"/>
      <c r="AC52" s="837"/>
      <c r="AD52" s="837"/>
      <c r="AE52" s="838"/>
      <c r="AF52" s="787"/>
      <c r="AG52" s="788"/>
      <c r="AH52" s="788"/>
      <c r="AI52" s="788"/>
      <c r="AJ52" s="789"/>
      <c r="AK52" s="840"/>
      <c r="AL52" s="837"/>
      <c r="AM52" s="837"/>
      <c r="AN52" s="837"/>
      <c r="AO52" s="837"/>
      <c r="AP52" s="837"/>
      <c r="AQ52" s="837"/>
      <c r="AR52" s="837"/>
      <c r="AS52" s="837"/>
      <c r="AT52" s="837"/>
      <c r="AU52" s="837"/>
      <c r="AV52" s="837"/>
      <c r="AW52" s="837"/>
      <c r="AX52" s="837"/>
      <c r="AY52" s="837"/>
      <c r="AZ52" s="839"/>
      <c r="BA52" s="839"/>
      <c r="BB52" s="839"/>
      <c r="BC52" s="839"/>
      <c r="BD52" s="839"/>
      <c r="BE52" s="833"/>
      <c r="BF52" s="833"/>
      <c r="BG52" s="833"/>
      <c r="BH52" s="833"/>
      <c r="BI52" s="834"/>
      <c r="BJ52" s="232"/>
      <c r="BK52" s="232"/>
      <c r="BL52" s="232"/>
      <c r="BM52" s="232"/>
      <c r="BN52" s="232"/>
      <c r="BO52" s="241"/>
      <c r="BP52" s="241"/>
      <c r="BQ52" s="238">
        <v>46</v>
      </c>
      <c r="BR52" s="239"/>
      <c r="BS52" s="774"/>
      <c r="BT52" s="775"/>
      <c r="BU52" s="775"/>
      <c r="BV52" s="775"/>
      <c r="BW52" s="775"/>
      <c r="BX52" s="775"/>
      <c r="BY52" s="775"/>
      <c r="BZ52" s="775"/>
      <c r="CA52" s="775"/>
      <c r="CB52" s="775"/>
      <c r="CC52" s="775"/>
      <c r="CD52" s="775"/>
      <c r="CE52" s="775"/>
      <c r="CF52" s="775"/>
      <c r="CG52" s="776"/>
      <c r="CH52" s="777"/>
      <c r="CI52" s="778"/>
      <c r="CJ52" s="778"/>
      <c r="CK52" s="778"/>
      <c r="CL52" s="779"/>
      <c r="CM52" s="777"/>
      <c r="CN52" s="778"/>
      <c r="CO52" s="778"/>
      <c r="CP52" s="778"/>
      <c r="CQ52" s="779"/>
      <c r="CR52" s="777"/>
      <c r="CS52" s="778"/>
      <c r="CT52" s="778"/>
      <c r="CU52" s="778"/>
      <c r="CV52" s="779"/>
      <c r="CW52" s="777"/>
      <c r="CX52" s="778"/>
      <c r="CY52" s="778"/>
      <c r="CZ52" s="778"/>
      <c r="DA52" s="779"/>
      <c r="DB52" s="777"/>
      <c r="DC52" s="778"/>
      <c r="DD52" s="778"/>
      <c r="DE52" s="778"/>
      <c r="DF52" s="779"/>
      <c r="DG52" s="777"/>
      <c r="DH52" s="778"/>
      <c r="DI52" s="778"/>
      <c r="DJ52" s="778"/>
      <c r="DK52" s="779"/>
      <c r="DL52" s="777"/>
      <c r="DM52" s="778"/>
      <c r="DN52" s="778"/>
      <c r="DO52" s="778"/>
      <c r="DP52" s="779"/>
      <c r="DQ52" s="777"/>
      <c r="DR52" s="778"/>
      <c r="DS52" s="778"/>
      <c r="DT52" s="778"/>
      <c r="DU52" s="779"/>
      <c r="DV52" s="774"/>
      <c r="DW52" s="775"/>
      <c r="DX52" s="775"/>
      <c r="DY52" s="775"/>
      <c r="DZ52" s="780"/>
      <c r="EA52" s="230"/>
    </row>
    <row r="53" spans="1:131" ht="26.25" customHeight="1" x14ac:dyDescent="0.15">
      <c r="A53" s="238">
        <v>26</v>
      </c>
      <c r="B53" s="781"/>
      <c r="C53" s="782"/>
      <c r="D53" s="782"/>
      <c r="E53" s="782"/>
      <c r="F53" s="782"/>
      <c r="G53" s="782"/>
      <c r="H53" s="782"/>
      <c r="I53" s="782"/>
      <c r="J53" s="782"/>
      <c r="K53" s="782"/>
      <c r="L53" s="782"/>
      <c r="M53" s="782"/>
      <c r="N53" s="782"/>
      <c r="O53" s="782"/>
      <c r="P53" s="783"/>
      <c r="Q53" s="836"/>
      <c r="R53" s="837"/>
      <c r="S53" s="837"/>
      <c r="T53" s="837"/>
      <c r="U53" s="837"/>
      <c r="V53" s="837"/>
      <c r="W53" s="837"/>
      <c r="X53" s="837"/>
      <c r="Y53" s="837"/>
      <c r="Z53" s="837"/>
      <c r="AA53" s="837"/>
      <c r="AB53" s="837"/>
      <c r="AC53" s="837"/>
      <c r="AD53" s="837"/>
      <c r="AE53" s="838"/>
      <c r="AF53" s="787"/>
      <c r="AG53" s="788"/>
      <c r="AH53" s="788"/>
      <c r="AI53" s="788"/>
      <c r="AJ53" s="789"/>
      <c r="AK53" s="840"/>
      <c r="AL53" s="837"/>
      <c r="AM53" s="837"/>
      <c r="AN53" s="837"/>
      <c r="AO53" s="837"/>
      <c r="AP53" s="837"/>
      <c r="AQ53" s="837"/>
      <c r="AR53" s="837"/>
      <c r="AS53" s="837"/>
      <c r="AT53" s="837"/>
      <c r="AU53" s="837"/>
      <c r="AV53" s="837"/>
      <c r="AW53" s="837"/>
      <c r="AX53" s="837"/>
      <c r="AY53" s="837"/>
      <c r="AZ53" s="839"/>
      <c r="BA53" s="839"/>
      <c r="BB53" s="839"/>
      <c r="BC53" s="839"/>
      <c r="BD53" s="839"/>
      <c r="BE53" s="833"/>
      <c r="BF53" s="833"/>
      <c r="BG53" s="833"/>
      <c r="BH53" s="833"/>
      <c r="BI53" s="834"/>
      <c r="BJ53" s="232"/>
      <c r="BK53" s="232"/>
      <c r="BL53" s="232"/>
      <c r="BM53" s="232"/>
      <c r="BN53" s="232"/>
      <c r="BO53" s="241"/>
      <c r="BP53" s="241"/>
      <c r="BQ53" s="238">
        <v>47</v>
      </c>
      <c r="BR53" s="239"/>
      <c r="BS53" s="774"/>
      <c r="BT53" s="775"/>
      <c r="BU53" s="775"/>
      <c r="BV53" s="775"/>
      <c r="BW53" s="775"/>
      <c r="BX53" s="775"/>
      <c r="BY53" s="775"/>
      <c r="BZ53" s="775"/>
      <c r="CA53" s="775"/>
      <c r="CB53" s="775"/>
      <c r="CC53" s="775"/>
      <c r="CD53" s="775"/>
      <c r="CE53" s="775"/>
      <c r="CF53" s="775"/>
      <c r="CG53" s="776"/>
      <c r="CH53" s="777"/>
      <c r="CI53" s="778"/>
      <c r="CJ53" s="778"/>
      <c r="CK53" s="778"/>
      <c r="CL53" s="779"/>
      <c r="CM53" s="777"/>
      <c r="CN53" s="778"/>
      <c r="CO53" s="778"/>
      <c r="CP53" s="778"/>
      <c r="CQ53" s="779"/>
      <c r="CR53" s="777"/>
      <c r="CS53" s="778"/>
      <c r="CT53" s="778"/>
      <c r="CU53" s="778"/>
      <c r="CV53" s="779"/>
      <c r="CW53" s="777"/>
      <c r="CX53" s="778"/>
      <c r="CY53" s="778"/>
      <c r="CZ53" s="778"/>
      <c r="DA53" s="779"/>
      <c r="DB53" s="777"/>
      <c r="DC53" s="778"/>
      <c r="DD53" s="778"/>
      <c r="DE53" s="778"/>
      <c r="DF53" s="779"/>
      <c r="DG53" s="777"/>
      <c r="DH53" s="778"/>
      <c r="DI53" s="778"/>
      <c r="DJ53" s="778"/>
      <c r="DK53" s="779"/>
      <c r="DL53" s="777"/>
      <c r="DM53" s="778"/>
      <c r="DN53" s="778"/>
      <c r="DO53" s="778"/>
      <c r="DP53" s="779"/>
      <c r="DQ53" s="777"/>
      <c r="DR53" s="778"/>
      <c r="DS53" s="778"/>
      <c r="DT53" s="778"/>
      <c r="DU53" s="779"/>
      <c r="DV53" s="774"/>
      <c r="DW53" s="775"/>
      <c r="DX53" s="775"/>
      <c r="DY53" s="775"/>
      <c r="DZ53" s="780"/>
      <c r="EA53" s="230"/>
    </row>
    <row r="54" spans="1:131" ht="26.25" customHeight="1" x14ac:dyDescent="0.15">
      <c r="A54" s="238">
        <v>27</v>
      </c>
      <c r="B54" s="781"/>
      <c r="C54" s="782"/>
      <c r="D54" s="782"/>
      <c r="E54" s="782"/>
      <c r="F54" s="782"/>
      <c r="G54" s="782"/>
      <c r="H54" s="782"/>
      <c r="I54" s="782"/>
      <c r="J54" s="782"/>
      <c r="K54" s="782"/>
      <c r="L54" s="782"/>
      <c r="M54" s="782"/>
      <c r="N54" s="782"/>
      <c r="O54" s="782"/>
      <c r="P54" s="783"/>
      <c r="Q54" s="836"/>
      <c r="R54" s="837"/>
      <c r="S54" s="837"/>
      <c r="T54" s="837"/>
      <c r="U54" s="837"/>
      <c r="V54" s="837"/>
      <c r="W54" s="837"/>
      <c r="X54" s="837"/>
      <c r="Y54" s="837"/>
      <c r="Z54" s="837"/>
      <c r="AA54" s="837"/>
      <c r="AB54" s="837"/>
      <c r="AC54" s="837"/>
      <c r="AD54" s="837"/>
      <c r="AE54" s="838"/>
      <c r="AF54" s="787"/>
      <c r="AG54" s="788"/>
      <c r="AH54" s="788"/>
      <c r="AI54" s="788"/>
      <c r="AJ54" s="789"/>
      <c r="AK54" s="840"/>
      <c r="AL54" s="837"/>
      <c r="AM54" s="837"/>
      <c r="AN54" s="837"/>
      <c r="AO54" s="837"/>
      <c r="AP54" s="837"/>
      <c r="AQ54" s="837"/>
      <c r="AR54" s="837"/>
      <c r="AS54" s="837"/>
      <c r="AT54" s="837"/>
      <c r="AU54" s="837"/>
      <c r="AV54" s="837"/>
      <c r="AW54" s="837"/>
      <c r="AX54" s="837"/>
      <c r="AY54" s="837"/>
      <c r="AZ54" s="839"/>
      <c r="BA54" s="839"/>
      <c r="BB54" s="839"/>
      <c r="BC54" s="839"/>
      <c r="BD54" s="839"/>
      <c r="BE54" s="833"/>
      <c r="BF54" s="833"/>
      <c r="BG54" s="833"/>
      <c r="BH54" s="833"/>
      <c r="BI54" s="834"/>
      <c r="BJ54" s="232"/>
      <c r="BK54" s="232"/>
      <c r="BL54" s="232"/>
      <c r="BM54" s="232"/>
      <c r="BN54" s="232"/>
      <c r="BO54" s="241"/>
      <c r="BP54" s="241"/>
      <c r="BQ54" s="238">
        <v>48</v>
      </c>
      <c r="BR54" s="239"/>
      <c r="BS54" s="774"/>
      <c r="BT54" s="775"/>
      <c r="BU54" s="775"/>
      <c r="BV54" s="775"/>
      <c r="BW54" s="775"/>
      <c r="BX54" s="775"/>
      <c r="BY54" s="775"/>
      <c r="BZ54" s="775"/>
      <c r="CA54" s="775"/>
      <c r="CB54" s="775"/>
      <c r="CC54" s="775"/>
      <c r="CD54" s="775"/>
      <c r="CE54" s="775"/>
      <c r="CF54" s="775"/>
      <c r="CG54" s="776"/>
      <c r="CH54" s="777"/>
      <c r="CI54" s="778"/>
      <c r="CJ54" s="778"/>
      <c r="CK54" s="778"/>
      <c r="CL54" s="779"/>
      <c r="CM54" s="777"/>
      <c r="CN54" s="778"/>
      <c r="CO54" s="778"/>
      <c r="CP54" s="778"/>
      <c r="CQ54" s="779"/>
      <c r="CR54" s="777"/>
      <c r="CS54" s="778"/>
      <c r="CT54" s="778"/>
      <c r="CU54" s="778"/>
      <c r="CV54" s="779"/>
      <c r="CW54" s="777"/>
      <c r="CX54" s="778"/>
      <c r="CY54" s="778"/>
      <c r="CZ54" s="778"/>
      <c r="DA54" s="779"/>
      <c r="DB54" s="777"/>
      <c r="DC54" s="778"/>
      <c r="DD54" s="778"/>
      <c r="DE54" s="778"/>
      <c r="DF54" s="779"/>
      <c r="DG54" s="777"/>
      <c r="DH54" s="778"/>
      <c r="DI54" s="778"/>
      <c r="DJ54" s="778"/>
      <c r="DK54" s="779"/>
      <c r="DL54" s="777"/>
      <c r="DM54" s="778"/>
      <c r="DN54" s="778"/>
      <c r="DO54" s="778"/>
      <c r="DP54" s="779"/>
      <c r="DQ54" s="777"/>
      <c r="DR54" s="778"/>
      <c r="DS54" s="778"/>
      <c r="DT54" s="778"/>
      <c r="DU54" s="779"/>
      <c r="DV54" s="774"/>
      <c r="DW54" s="775"/>
      <c r="DX54" s="775"/>
      <c r="DY54" s="775"/>
      <c r="DZ54" s="780"/>
      <c r="EA54" s="230"/>
    </row>
    <row r="55" spans="1:131" ht="26.25" customHeight="1" x14ac:dyDescent="0.15">
      <c r="A55" s="238">
        <v>28</v>
      </c>
      <c r="B55" s="781"/>
      <c r="C55" s="782"/>
      <c r="D55" s="782"/>
      <c r="E55" s="782"/>
      <c r="F55" s="782"/>
      <c r="G55" s="782"/>
      <c r="H55" s="782"/>
      <c r="I55" s="782"/>
      <c r="J55" s="782"/>
      <c r="K55" s="782"/>
      <c r="L55" s="782"/>
      <c r="M55" s="782"/>
      <c r="N55" s="782"/>
      <c r="O55" s="782"/>
      <c r="P55" s="783"/>
      <c r="Q55" s="836"/>
      <c r="R55" s="837"/>
      <c r="S55" s="837"/>
      <c r="T55" s="837"/>
      <c r="U55" s="837"/>
      <c r="V55" s="837"/>
      <c r="W55" s="837"/>
      <c r="X55" s="837"/>
      <c r="Y55" s="837"/>
      <c r="Z55" s="837"/>
      <c r="AA55" s="837"/>
      <c r="AB55" s="837"/>
      <c r="AC55" s="837"/>
      <c r="AD55" s="837"/>
      <c r="AE55" s="838"/>
      <c r="AF55" s="787"/>
      <c r="AG55" s="788"/>
      <c r="AH55" s="788"/>
      <c r="AI55" s="788"/>
      <c r="AJ55" s="789"/>
      <c r="AK55" s="840"/>
      <c r="AL55" s="837"/>
      <c r="AM55" s="837"/>
      <c r="AN55" s="837"/>
      <c r="AO55" s="837"/>
      <c r="AP55" s="837"/>
      <c r="AQ55" s="837"/>
      <c r="AR55" s="837"/>
      <c r="AS55" s="837"/>
      <c r="AT55" s="837"/>
      <c r="AU55" s="837"/>
      <c r="AV55" s="837"/>
      <c r="AW55" s="837"/>
      <c r="AX55" s="837"/>
      <c r="AY55" s="837"/>
      <c r="AZ55" s="839"/>
      <c r="BA55" s="839"/>
      <c r="BB55" s="839"/>
      <c r="BC55" s="839"/>
      <c r="BD55" s="839"/>
      <c r="BE55" s="833"/>
      <c r="BF55" s="833"/>
      <c r="BG55" s="833"/>
      <c r="BH55" s="833"/>
      <c r="BI55" s="834"/>
      <c r="BJ55" s="232"/>
      <c r="BK55" s="232"/>
      <c r="BL55" s="232"/>
      <c r="BM55" s="232"/>
      <c r="BN55" s="232"/>
      <c r="BO55" s="241"/>
      <c r="BP55" s="241"/>
      <c r="BQ55" s="238">
        <v>49</v>
      </c>
      <c r="BR55" s="239"/>
      <c r="BS55" s="774"/>
      <c r="BT55" s="775"/>
      <c r="BU55" s="775"/>
      <c r="BV55" s="775"/>
      <c r="BW55" s="775"/>
      <c r="BX55" s="775"/>
      <c r="BY55" s="775"/>
      <c r="BZ55" s="775"/>
      <c r="CA55" s="775"/>
      <c r="CB55" s="775"/>
      <c r="CC55" s="775"/>
      <c r="CD55" s="775"/>
      <c r="CE55" s="775"/>
      <c r="CF55" s="775"/>
      <c r="CG55" s="776"/>
      <c r="CH55" s="777"/>
      <c r="CI55" s="778"/>
      <c r="CJ55" s="778"/>
      <c r="CK55" s="778"/>
      <c r="CL55" s="779"/>
      <c r="CM55" s="777"/>
      <c r="CN55" s="778"/>
      <c r="CO55" s="778"/>
      <c r="CP55" s="778"/>
      <c r="CQ55" s="779"/>
      <c r="CR55" s="777"/>
      <c r="CS55" s="778"/>
      <c r="CT55" s="778"/>
      <c r="CU55" s="778"/>
      <c r="CV55" s="779"/>
      <c r="CW55" s="777"/>
      <c r="CX55" s="778"/>
      <c r="CY55" s="778"/>
      <c r="CZ55" s="778"/>
      <c r="DA55" s="779"/>
      <c r="DB55" s="777"/>
      <c r="DC55" s="778"/>
      <c r="DD55" s="778"/>
      <c r="DE55" s="778"/>
      <c r="DF55" s="779"/>
      <c r="DG55" s="777"/>
      <c r="DH55" s="778"/>
      <c r="DI55" s="778"/>
      <c r="DJ55" s="778"/>
      <c r="DK55" s="779"/>
      <c r="DL55" s="777"/>
      <c r="DM55" s="778"/>
      <c r="DN55" s="778"/>
      <c r="DO55" s="778"/>
      <c r="DP55" s="779"/>
      <c r="DQ55" s="777"/>
      <c r="DR55" s="778"/>
      <c r="DS55" s="778"/>
      <c r="DT55" s="778"/>
      <c r="DU55" s="779"/>
      <c r="DV55" s="774"/>
      <c r="DW55" s="775"/>
      <c r="DX55" s="775"/>
      <c r="DY55" s="775"/>
      <c r="DZ55" s="780"/>
      <c r="EA55" s="230"/>
    </row>
    <row r="56" spans="1:131" ht="26.25" customHeight="1" x14ac:dyDescent="0.15">
      <c r="A56" s="238">
        <v>29</v>
      </c>
      <c r="B56" s="781"/>
      <c r="C56" s="782"/>
      <c r="D56" s="782"/>
      <c r="E56" s="782"/>
      <c r="F56" s="782"/>
      <c r="G56" s="782"/>
      <c r="H56" s="782"/>
      <c r="I56" s="782"/>
      <c r="J56" s="782"/>
      <c r="K56" s="782"/>
      <c r="L56" s="782"/>
      <c r="M56" s="782"/>
      <c r="N56" s="782"/>
      <c r="O56" s="782"/>
      <c r="P56" s="783"/>
      <c r="Q56" s="836"/>
      <c r="R56" s="837"/>
      <c r="S56" s="837"/>
      <c r="T56" s="837"/>
      <c r="U56" s="837"/>
      <c r="V56" s="837"/>
      <c r="W56" s="837"/>
      <c r="X56" s="837"/>
      <c r="Y56" s="837"/>
      <c r="Z56" s="837"/>
      <c r="AA56" s="837"/>
      <c r="AB56" s="837"/>
      <c r="AC56" s="837"/>
      <c r="AD56" s="837"/>
      <c r="AE56" s="838"/>
      <c r="AF56" s="787"/>
      <c r="AG56" s="788"/>
      <c r="AH56" s="788"/>
      <c r="AI56" s="788"/>
      <c r="AJ56" s="789"/>
      <c r="AK56" s="840"/>
      <c r="AL56" s="837"/>
      <c r="AM56" s="837"/>
      <c r="AN56" s="837"/>
      <c r="AO56" s="837"/>
      <c r="AP56" s="837"/>
      <c r="AQ56" s="837"/>
      <c r="AR56" s="837"/>
      <c r="AS56" s="837"/>
      <c r="AT56" s="837"/>
      <c r="AU56" s="837"/>
      <c r="AV56" s="837"/>
      <c r="AW56" s="837"/>
      <c r="AX56" s="837"/>
      <c r="AY56" s="837"/>
      <c r="AZ56" s="839"/>
      <c r="BA56" s="839"/>
      <c r="BB56" s="839"/>
      <c r="BC56" s="839"/>
      <c r="BD56" s="839"/>
      <c r="BE56" s="833"/>
      <c r="BF56" s="833"/>
      <c r="BG56" s="833"/>
      <c r="BH56" s="833"/>
      <c r="BI56" s="834"/>
      <c r="BJ56" s="232"/>
      <c r="BK56" s="232"/>
      <c r="BL56" s="232"/>
      <c r="BM56" s="232"/>
      <c r="BN56" s="232"/>
      <c r="BO56" s="241"/>
      <c r="BP56" s="241"/>
      <c r="BQ56" s="238">
        <v>50</v>
      </c>
      <c r="BR56" s="239"/>
      <c r="BS56" s="774"/>
      <c r="BT56" s="775"/>
      <c r="BU56" s="775"/>
      <c r="BV56" s="775"/>
      <c r="BW56" s="775"/>
      <c r="BX56" s="775"/>
      <c r="BY56" s="775"/>
      <c r="BZ56" s="775"/>
      <c r="CA56" s="775"/>
      <c r="CB56" s="775"/>
      <c r="CC56" s="775"/>
      <c r="CD56" s="775"/>
      <c r="CE56" s="775"/>
      <c r="CF56" s="775"/>
      <c r="CG56" s="776"/>
      <c r="CH56" s="777"/>
      <c r="CI56" s="778"/>
      <c r="CJ56" s="778"/>
      <c r="CK56" s="778"/>
      <c r="CL56" s="779"/>
      <c r="CM56" s="777"/>
      <c r="CN56" s="778"/>
      <c r="CO56" s="778"/>
      <c r="CP56" s="778"/>
      <c r="CQ56" s="779"/>
      <c r="CR56" s="777"/>
      <c r="CS56" s="778"/>
      <c r="CT56" s="778"/>
      <c r="CU56" s="778"/>
      <c r="CV56" s="779"/>
      <c r="CW56" s="777"/>
      <c r="CX56" s="778"/>
      <c r="CY56" s="778"/>
      <c r="CZ56" s="778"/>
      <c r="DA56" s="779"/>
      <c r="DB56" s="777"/>
      <c r="DC56" s="778"/>
      <c r="DD56" s="778"/>
      <c r="DE56" s="778"/>
      <c r="DF56" s="779"/>
      <c r="DG56" s="777"/>
      <c r="DH56" s="778"/>
      <c r="DI56" s="778"/>
      <c r="DJ56" s="778"/>
      <c r="DK56" s="779"/>
      <c r="DL56" s="777"/>
      <c r="DM56" s="778"/>
      <c r="DN56" s="778"/>
      <c r="DO56" s="778"/>
      <c r="DP56" s="779"/>
      <c r="DQ56" s="777"/>
      <c r="DR56" s="778"/>
      <c r="DS56" s="778"/>
      <c r="DT56" s="778"/>
      <c r="DU56" s="779"/>
      <c r="DV56" s="774"/>
      <c r="DW56" s="775"/>
      <c r="DX56" s="775"/>
      <c r="DY56" s="775"/>
      <c r="DZ56" s="780"/>
      <c r="EA56" s="230"/>
    </row>
    <row r="57" spans="1:131" ht="26.25" customHeight="1" x14ac:dyDescent="0.15">
      <c r="A57" s="238">
        <v>30</v>
      </c>
      <c r="B57" s="781"/>
      <c r="C57" s="782"/>
      <c r="D57" s="782"/>
      <c r="E57" s="782"/>
      <c r="F57" s="782"/>
      <c r="G57" s="782"/>
      <c r="H57" s="782"/>
      <c r="I57" s="782"/>
      <c r="J57" s="782"/>
      <c r="K57" s="782"/>
      <c r="L57" s="782"/>
      <c r="M57" s="782"/>
      <c r="N57" s="782"/>
      <c r="O57" s="782"/>
      <c r="P57" s="783"/>
      <c r="Q57" s="836"/>
      <c r="R57" s="837"/>
      <c r="S57" s="837"/>
      <c r="T57" s="837"/>
      <c r="U57" s="837"/>
      <c r="V57" s="837"/>
      <c r="W57" s="837"/>
      <c r="X57" s="837"/>
      <c r="Y57" s="837"/>
      <c r="Z57" s="837"/>
      <c r="AA57" s="837"/>
      <c r="AB57" s="837"/>
      <c r="AC57" s="837"/>
      <c r="AD57" s="837"/>
      <c r="AE57" s="838"/>
      <c r="AF57" s="787"/>
      <c r="AG57" s="788"/>
      <c r="AH57" s="788"/>
      <c r="AI57" s="788"/>
      <c r="AJ57" s="789"/>
      <c r="AK57" s="840"/>
      <c r="AL57" s="837"/>
      <c r="AM57" s="837"/>
      <c r="AN57" s="837"/>
      <c r="AO57" s="837"/>
      <c r="AP57" s="837"/>
      <c r="AQ57" s="837"/>
      <c r="AR57" s="837"/>
      <c r="AS57" s="837"/>
      <c r="AT57" s="837"/>
      <c r="AU57" s="837"/>
      <c r="AV57" s="837"/>
      <c r="AW57" s="837"/>
      <c r="AX57" s="837"/>
      <c r="AY57" s="837"/>
      <c r="AZ57" s="839"/>
      <c r="BA57" s="839"/>
      <c r="BB57" s="839"/>
      <c r="BC57" s="839"/>
      <c r="BD57" s="839"/>
      <c r="BE57" s="833"/>
      <c r="BF57" s="833"/>
      <c r="BG57" s="833"/>
      <c r="BH57" s="833"/>
      <c r="BI57" s="834"/>
      <c r="BJ57" s="232"/>
      <c r="BK57" s="232"/>
      <c r="BL57" s="232"/>
      <c r="BM57" s="232"/>
      <c r="BN57" s="232"/>
      <c r="BO57" s="241"/>
      <c r="BP57" s="241"/>
      <c r="BQ57" s="238">
        <v>51</v>
      </c>
      <c r="BR57" s="239"/>
      <c r="BS57" s="774"/>
      <c r="BT57" s="775"/>
      <c r="BU57" s="775"/>
      <c r="BV57" s="775"/>
      <c r="BW57" s="775"/>
      <c r="BX57" s="775"/>
      <c r="BY57" s="775"/>
      <c r="BZ57" s="775"/>
      <c r="CA57" s="775"/>
      <c r="CB57" s="775"/>
      <c r="CC57" s="775"/>
      <c r="CD57" s="775"/>
      <c r="CE57" s="775"/>
      <c r="CF57" s="775"/>
      <c r="CG57" s="776"/>
      <c r="CH57" s="777"/>
      <c r="CI57" s="778"/>
      <c r="CJ57" s="778"/>
      <c r="CK57" s="778"/>
      <c r="CL57" s="779"/>
      <c r="CM57" s="777"/>
      <c r="CN57" s="778"/>
      <c r="CO57" s="778"/>
      <c r="CP57" s="778"/>
      <c r="CQ57" s="779"/>
      <c r="CR57" s="777"/>
      <c r="CS57" s="778"/>
      <c r="CT57" s="778"/>
      <c r="CU57" s="778"/>
      <c r="CV57" s="779"/>
      <c r="CW57" s="777"/>
      <c r="CX57" s="778"/>
      <c r="CY57" s="778"/>
      <c r="CZ57" s="778"/>
      <c r="DA57" s="779"/>
      <c r="DB57" s="777"/>
      <c r="DC57" s="778"/>
      <c r="DD57" s="778"/>
      <c r="DE57" s="778"/>
      <c r="DF57" s="779"/>
      <c r="DG57" s="777"/>
      <c r="DH57" s="778"/>
      <c r="DI57" s="778"/>
      <c r="DJ57" s="778"/>
      <c r="DK57" s="779"/>
      <c r="DL57" s="777"/>
      <c r="DM57" s="778"/>
      <c r="DN57" s="778"/>
      <c r="DO57" s="778"/>
      <c r="DP57" s="779"/>
      <c r="DQ57" s="777"/>
      <c r="DR57" s="778"/>
      <c r="DS57" s="778"/>
      <c r="DT57" s="778"/>
      <c r="DU57" s="779"/>
      <c r="DV57" s="774"/>
      <c r="DW57" s="775"/>
      <c r="DX57" s="775"/>
      <c r="DY57" s="775"/>
      <c r="DZ57" s="780"/>
      <c r="EA57" s="230"/>
    </row>
    <row r="58" spans="1:131" ht="26.25" customHeight="1" x14ac:dyDescent="0.15">
      <c r="A58" s="238">
        <v>31</v>
      </c>
      <c r="B58" s="781"/>
      <c r="C58" s="782"/>
      <c r="D58" s="782"/>
      <c r="E58" s="782"/>
      <c r="F58" s="782"/>
      <c r="G58" s="782"/>
      <c r="H58" s="782"/>
      <c r="I58" s="782"/>
      <c r="J58" s="782"/>
      <c r="K58" s="782"/>
      <c r="L58" s="782"/>
      <c r="M58" s="782"/>
      <c r="N58" s="782"/>
      <c r="O58" s="782"/>
      <c r="P58" s="783"/>
      <c r="Q58" s="836"/>
      <c r="R58" s="837"/>
      <c r="S58" s="837"/>
      <c r="T58" s="837"/>
      <c r="U58" s="837"/>
      <c r="V58" s="837"/>
      <c r="W58" s="837"/>
      <c r="X58" s="837"/>
      <c r="Y58" s="837"/>
      <c r="Z58" s="837"/>
      <c r="AA58" s="837"/>
      <c r="AB58" s="837"/>
      <c r="AC58" s="837"/>
      <c r="AD58" s="837"/>
      <c r="AE58" s="838"/>
      <c r="AF58" s="787"/>
      <c r="AG58" s="788"/>
      <c r="AH58" s="788"/>
      <c r="AI58" s="788"/>
      <c r="AJ58" s="789"/>
      <c r="AK58" s="840"/>
      <c r="AL58" s="837"/>
      <c r="AM58" s="837"/>
      <c r="AN58" s="837"/>
      <c r="AO58" s="837"/>
      <c r="AP58" s="837"/>
      <c r="AQ58" s="837"/>
      <c r="AR58" s="837"/>
      <c r="AS58" s="837"/>
      <c r="AT58" s="837"/>
      <c r="AU58" s="837"/>
      <c r="AV58" s="837"/>
      <c r="AW58" s="837"/>
      <c r="AX58" s="837"/>
      <c r="AY58" s="837"/>
      <c r="AZ58" s="839"/>
      <c r="BA58" s="839"/>
      <c r="BB58" s="839"/>
      <c r="BC58" s="839"/>
      <c r="BD58" s="839"/>
      <c r="BE58" s="833"/>
      <c r="BF58" s="833"/>
      <c r="BG58" s="833"/>
      <c r="BH58" s="833"/>
      <c r="BI58" s="834"/>
      <c r="BJ58" s="232"/>
      <c r="BK58" s="232"/>
      <c r="BL58" s="232"/>
      <c r="BM58" s="232"/>
      <c r="BN58" s="232"/>
      <c r="BO58" s="241"/>
      <c r="BP58" s="241"/>
      <c r="BQ58" s="238">
        <v>52</v>
      </c>
      <c r="BR58" s="239"/>
      <c r="BS58" s="774"/>
      <c r="BT58" s="775"/>
      <c r="BU58" s="775"/>
      <c r="BV58" s="775"/>
      <c r="BW58" s="775"/>
      <c r="BX58" s="775"/>
      <c r="BY58" s="775"/>
      <c r="BZ58" s="775"/>
      <c r="CA58" s="775"/>
      <c r="CB58" s="775"/>
      <c r="CC58" s="775"/>
      <c r="CD58" s="775"/>
      <c r="CE58" s="775"/>
      <c r="CF58" s="775"/>
      <c r="CG58" s="776"/>
      <c r="CH58" s="777"/>
      <c r="CI58" s="778"/>
      <c r="CJ58" s="778"/>
      <c r="CK58" s="778"/>
      <c r="CL58" s="779"/>
      <c r="CM58" s="777"/>
      <c r="CN58" s="778"/>
      <c r="CO58" s="778"/>
      <c r="CP58" s="778"/>
      <c r="CQ58" s="779"/>
      <c r="CR58" s="777"/>
      <c r="CS58" s="778"/>
      <c r="CT58" s="778"/>
      <c r="CU58" s="778"/>
      <c r="CV58" s="779"/>
      <c r="CW58" s="777"/>
      <c r="CX58" s="778"/>
      <c r="CY58" s="778"/>
      <c r="CZ58" s="778"/>
      <c r="DA58" s="779"/>
      <c r="DB58" s="777"/>
      <c r="DC58" s="778"/>
      <c r="DD58" s="778"/>
      <c r="DE58" s="778"/>
      <c r="DF58" s="779"/>
      <c r="DG58" s="777"/>
      <c r="DH58" s="778"/>
      <c r="DI58" s="778"/>
      <c r="DJ58" s="778"/>
      <c r="DK58" s="779"/>
      <c r="DL58" s="777"/>
      <c r="DM58" s="778"/>
      <c r="DN58" s="778"/>
      <c r="DO58" s="778"/>
      <c r="DP58" s="779"/>
      <c r="DQ58" s="777"/>
      <c r="DR58" s="778"/>
      <c r="DS58" s="778"/>
      <c r="DT58" s="778"/>
      <c r="DU58" s="779"/>
      <c r="DV58" s="774"/>
      <c r="DW58" s="775"/>
      <c r="DX58" s="775"/>
      <c r="DY58" s="775"/>
      <c r="DZ58" s="780"/>
      <c r="EA58" s="230"/>
    </row>
    <row r="59" spans="1:131" ht="26.25" customHeight="1" x14ac:dyDescent="0.15">
      <c r="A59" s="238">
        <v>32</v>
      </c>
      <c r="B59" s="781"/>
      <c r="C59" s="782"/>
      <c r="D59" s="782"/>
      <c r="E59" s="782"/>
      <c r="F59" s="782"/>
      <c r="G59" s="782"/>
      <c r="H59" s="782"/>
      <c r="I59" s="782"/>
      <c r="J59" s="782"/>
      <c r="K59" s="782"/>
      <c r="L59" s="782"/>
      <c r="M59" s="782"/>
      <c r="N59" s="782"/>
      <c r="O59" s="782"/>
      <c r="P59" s="783"/>
      <c r="Q59" s="836"/>
      <c r="R59" s="837"/>
      <c r="S59" s="837"/>
      <c r="T59" s="837"/>
      <c r="U59" s="837"/>
      <c r="V59" s="837"/>
      <c r="W59" s="837"/>
      <c r="X59" s="837"/>
      <c r="Y59" s="837"/>
      <c r="Z59" s="837"/>
      <c r="AA59" s="837"/>
      <c r="AB59" s="837"/>
      <c r="AC59" s="837"/>
      <c r="AD59" s="837"/>
      <c r="AE59" s="838"/>
      <c r="AF59" s="787"/>
      <c r="AG59" s="788"/>
      <c r="AH59" s="788"/>
      <c r="AI59" s="788"/>
      <c r="AJ59" s="789"/>
      <c r="AK59" s="840"/>
      <c r="AL59" s="837"/>
      <c r="AM59" s="837"/>
      <c r="AN59" s="837"/>
      <c r="AO59" s="837"/>
      <c r="AP59" s="837"/>
      <c r="AQ59" s="837"/>
      <c r="AR59" s="837"/>
      <c r="AS59" s="837"/>
      <c r="AT59" s="837"/>
      <c r="AU59" s="837"/>
      <c r="AV59" s="837"/>
      <c r="AW59" s="837"/>
      <c r="AX59" s="837"/>
      <c r="AY59" s="837"/>
      <c r="AZ59" s="839"/>
      <c r="BA59" s="839"/>
      <c r="BB59" s="839"/>
      <c r="BC59" s="839"/>
      <c r="BD59" s="839"/>
      <c r="BE59" s="833"/>
      <c r="BF59" s="833"/>
      <c r="BG59" s="833"/>
      <c r="BH59" s="833"/>
      <c r="BI59" s="834"/>
      <c r="BJ59" s="232"/>
      <c r="BK59" s="232"/>
      <c r="BL59" s="232"/>
      <c r="BM59" s="232"/>
      <c r="BN59" s="232"/>
      <c r="BO59" s="241"/>
      <c r="BP59" s="241"/>
      <c r="BQ59" s="238">
        <v>53</v>
      </c>
      <c r="BR59" s="239"/>
      <c r="BS59" s="774"/>
      <c r="BT59" s="775"/>
      <c r="BU59" s="775"/>
      <c r="BV59" s="775"/>
      <c r="BW59" s="775"/>
      <c r="BX59" s="775"/>
      <c r="BY59" s="775"/>
      <c r="BZ59" s="775"/>
      <c r="CA59" s="775"/>
      <c r="CB59" s="775"/>
      <c r="CC59" s="775"/>
      <c r="CD59" s="775"/>
      <c r="CE59" s="775"/>
      <c r="CF59" s="775"/>
      <c r="CG59" s="776"/>
      <c r="CH59" s="777"/>
      <c r="CI59" s="778"/>
      <c r="CJ59" s="778"/>
      <c r="CK59" s="778"/>
      <c r="CL59" s="779"/>
      <c r="CM59" s="777"/>
      <c r="CN59" s="778"/>
      <c r="CO59" s="778"/>
      <c r="CP59" s="778"/>
      <c r="CQ59" s="779"/>
      <c r="CR59" s="777"/>
      <c r="CS59" s="778"/>
      <c r="CT59" s="778"/>
      <c r="CU59" s="778"/>
      <c r="CV59" s="779"/>
      <c r="CW59" s="777"/>
      <c r="CX59" s="778"/>
      <c r="CY59" s="778"/>
      <c r="CZ59" s="778"/>
      <c r="DA59" s="779"/>
      <c r="DB59" s="777"/>
      <c r="DC59" s="778"/>
      <c r="DD59" s="778"/>
      <c r="DE59" s="778"/>
      <c r="DF59" s="779"/>
      <c r="DG59" s="777"/>
      <c r="DH59" s="778"/>
      <c r="DI59" s="778"/>
      <c r="DJ59" s="778"/>
      <c r="DK59" s="779"/>
      <c r="DL59" s="777"/>
      <c r="DM59" s="778"/>
      <c r="DN59" s="778"/>
      <c r="DO59" s="778"/>
      <c r="DP59" s="779"/>
      <c r="DQ59" s="777"/>
      <c r="DR59" s="778"/>
      <c r="DS59" s="778"/>
      <c r="DT59" s="778"/>
      <c r="DU59" s="779"/>
      <c r="DV59" s="774"/>
      <c r="DW59" s="775"/>
      <c r="DX59" s="775"/>
      <c r="DY59" s="775"/>
      <c r="DZ59" s="780"/>
      <c r="EA59" s="230"/>
    </row>
    <row r="60" spans="1:131" ht="26.25" customHeight="1" x14ac:dyDescent="0.15">
      <c r="A60" s="238">
        <v>33</v>
      </c>
      <c r="B60" s="781"/>
      <c r="C60" s="782"/>
      <c r="D60" s="782"/>
      <c r="E60" s="782"/>
      <c r="F60" s="782"/>
      <c r="G60" s="782"/>
      <c r="H60" s="782"/>
      <c r="I60" s="782"/>
      <c r="J60" s="782"/>
      <c r="K60" s="782"/>
      <c r="L60" s="782"/>
      <c r="M60" s="782"/>
      <c r="N60" s="782"/>
      <c r="O60" s="782"/>
      <c r="P60" s="783"/>
      <c r="Q60" s="836"/>
      <c r="R60" s="837"/>
      <c r="S60" s="837"/>
      <c r="T60" s="837"/>
      <c r="U60" s="837"/>
      <c r="V60" s="837"/>
      <c r="W60" s="837"/>
      <c r="X60" s="837"/>
      <c r="Y60" s="837"/>
      <c r="Z60" s="837"/>
      <c r="AA60" s="837"/>
      <c r="AB60" s="837"/>
      <c r="AC60" s="837"/>
      <c r="AD60" s="837"/>
      <c r="AE60" s="838"/>
      <c r="AF60" s="787"/>
      <c r="AG60" s="788"/>
      <c r="AH60" s="788"/>
      <c r="AI60" s="788"/>
      <c r="AJ60" s="789"/>
      <c r="AK60" s="840"/>
      <c r="AL60" s="837"/>
      <c r="AM60" s="837"/>
      <c r="AN60" s="837"/>
      <c r="AO60" s="837"/>
      <c r="AP60" s="837"/>
      <c r="AQ60" s="837"/>
      <c r="AR60" s="837"/>
      <c r="AS60" s="837"/>
      <c r="AT60" s="837"/>
      <c r="AU60" s="837"/>
      <c r="AV60" s="837"/>
      <c r="AW60" s="837"/>
      <c r="AX60" s="837"/>
      <c r="AY60" s="837"/>
      <c r="AZ60" s="839"/>
      <c r="BA60" s="839"/>
      <c r="BB60" s="839"/>
      <c r="BC60" s="839"/>
      <c r="BD60" s="839"/>
      <c r="BE60" s="833"/>
      <c r="BF60" s="833"/>
      <c r="BG60" s="833"/>
      <c r="BH60" s="833"/>
      <c r="BI60" s="834"/>
      <c r="BJ60" s="232"/>
      <c r="BK60" s="232"/>
      <c r="BL60" s="232"/>
      <c r="BM60" s="232"/>
      <c r="BN60" s="232"/>
      <c r="BO60" s="241"/>
      <c r="BP60" s="241"/>
      <c r="BQ60" s="238">
        <v>54</v>
      </c>
      <c r="BR60" s="239"/>
      <c r="BS60" s="774"/>
      <c r="BT60" s="775"/>
      <c r="BU60" s="775"/>
      <c r="BV60" s="775"/>
      <c r="BW60" s="775"/>
      <c r="BX60" s="775"/>
      <c r="BY60" s="775"/>
      <c r="BZ60" s="775"/>
      <c r="CA60" s="775"/>
      <c r="CB60" s="775"/>
      <c r="CC60" s="775"/>
      <c r="CD60" s="775"/>
      <c r="CE60" s="775"/>
      <c r="CF60" s="775"/>
      <c r="CG60" s="776"/>
      <c r="CH60" s="777"/>
      <c r="CI60" s="778"/>
      <c r="CJ60" s="778"/>
      <c r="CK60" s="778"/>
      <c r="CL60" s="779"/>
      <c r="CM60" s="777"/>
      <c r="CN60" s="778"/>
      <c r="CO60" s="778"/>
      <c r="CP60" s="778"/>
      <c r="CQ60" s="779"/>
      <c r="CR60" s="777"/>
      <c r="CS60" s="778"/>
      <c r="CT60" s="778"/>
      <c r="CU60" s="778"/>
      <c r="CV60" s="779"/>
      <c r="CW60" s="777"/>
      <c r="CX60" s="778"/>
      <c r="CY60" s="778"/>
      <c r="CZ60" s="778"/>
      <c r="DA60" s="779"/>
      <c r="DB60" s="777"/>
      <c r="DC60" s="778"/>
      <c r="DD60" s="778"/>
      <c r="DE60" s="778"/>
      <c r="DF60" s="779"/>
      <c r="DG60" s="777"/>
      <c r="DH60" s="778"/>
      <c r="DI60" s="778"/>
      <c r="DJ60" s="778"/>
      <c r="DK60" s="779"/>
      <c r="DL60" s="777"/>
      <c r="DM60" s="778"/>
      <c r="DN60" s="778"/>
      <c r="DO60" s="778"/>
      <c r="DP60" s="779"/>
      <c r="DQ60" s="777"/>
      <c r="DR60" s="778"/>
      <c r="DS60" s="778"/>
      <c r="DT60" s="778"/>
      <c r="DU60" s="779"/>
      <c r="DV60" s="774"/>
      <c r="DW60" s="775"/>
      <c r="DX60" s="775"/>
      <c r="DY60" s="775"/>
      <c r="DZ60" s="780"/>
      <c r="EA60" s="230"/>
    </row>
    <row r="61" spans="1:131" ht="26.25" customHeight="1" thickBot="1" x14ac:dyDescent="0.2">
      <c r="A61" s="238">
        <v>34</v>
      </c>
      <c r="B61" s="781"/>
      <c r="C61" s="782"/>
      <c r="D61" s="782"/>
      <c r="E61" s="782"/>
      <c r="F61" s="782"/>
      <c r="G61" s="782"/>
      <c r="H61" s="782"/>
      <c r="I61" s="782"/>
      <c r="J61" s="782"/>
      <c r="K61" s="782"/>
      <c r="L61" s="782"/>
      <c r="M61" s="782"/>
      <c r="N61" s="782"/>
      <c r="O61" s="782"/>
      <c r="P61" s="783"/>
      <c r="Q61" s="836"/>
      <c r="R61" s="837"/>
      <c r="S61" s="837"/>
      <c r="T61" s="837"/>
      <c r="U61" s="837"/>
      <c r="V61" s="837"/>
      <c r="W61" s="837"/>
      <c r="X61" s="837"/>
      <c r="Y61" s="837"/>
      <c r="Z61" s="837"/>
      <c r="AA61" s="837"/>
      <c r="AB61" s="837"/>
      <c r="AC61" s="837"/>
      <c r="AD61" s="837"/>
      <c r="AE61" s="838"/>
      <c r="AF61" s="787"/>
      <c r="AG61" s="788"/>
      <c r="AH61" s="788"/>
      <c r="AI61" s="788"/>
      <c r="AJ61" s="789"/>
      <c r="AK61" s="840"/>
      <c r="AL61" s="837"/>
      <c r="AM61" s="837"/>
      <c r="AN61" s="837"/>
      <c r="AO61" s="837"/>
      <c r="AP61" s="837"/>
      <c r="AQ61" s="837"/>
      <c r="AR61" s="837"/>
      <c r="AS61" s="837"/>
      <c r="AT61" s="837"/>
      <c r="AU61" s="837"/>
      <c r="AV61" s="837"/>
      <c r="AW61" s="837"/>
      <c r="AX61" s="837"/>
      <c r="AY61" s="837"/>
      <c r="AZ61" s="839"/>
      <c r="BA61" s="839"/>
      <c r="BB61" s="839"/>
      <c r="BC61" s="839"/>
      <c r="BD61" s="839"/>
      <c r="BE61" s="833"/>
      <c r="BF61" s="833"/>
      <c r="BG61" s="833"/>
      <c r="BH61" s="833"/>
      <c r="BI61" s="834"/>
      <c r="BJ61" s="232"/>
      <c r="BK61" s="232"/>
      <c r="BL61" s="232"/>
      <c r="BM61" s="232"/>
      <c r="BN61" s="232"/>
      <c r="BO61" s="241"/>
      <c r="BP61" s="241"/>
      <c r="BQ61" s="238">
        <v>55</v>
      </c>
      <c r="BR61" s="239"/>
      <c r="BS61" s="774"/>
      <c r="BT61" s="775"/>
      <c r="BU61" s="775"/>
      <c r="BV61" s="775"/>
      <c r="BW61" s="775"/>
      <c r="BX61" s="775"/>
      <c r="BY61" s="775"/>
      <c r="BZ61" s="775"/>
      <c r="CA61" s="775"/>
      <c r="CB61" s="775"/>
      <c r="CC61" s="775"/>
      <c r="CD61" s="775"/>
      <c r="CE61" s="775"/>
      <c r="CF61" s="775"/>
      <c r="CG61" s="776"/>
      <c r="CH61" s="777"/>
      <c r="CI61" s="778"/>
      <c r="CJ61" s="778"/>
      <c r="CK61" s="778"/>
      <c r="CL61" s="779"/>
      <c r="CM61" s="777"/>
      <c r="CN61" s="778"/>
      <c r="CO61" s="778"/>
      <c r="CP61" s="778"/>
      <c r="CQ61" s="779"/>
      <c r="CR61" s="777"/>
      <c r="CS61" s="778"/>
      <c r="CT61" s="778"/>
      <c r="CU61" s="778"/>
      <c r="CV61" s="779"/>
      <c r="CW61" s="777"/>
      <c r="CX61" s="778"/>
      <c r="CY61" s="778"/>
      <c r="CZ61" s="778"/>
      <c r="DA61" s="779"/>
      <c r="DB61" s="777"/>
      <c r="DC61" s="778"/>
      <c r="DD61" s="778"/>
      <c r="DE61" s="778"/>
      <c r="DF61" s="779"/>
      <c r="DG61" s="777"/>
      <c r="DH61" s="778"/>
      <c r="DI61" s="778"/>
      <c r="DJ61" s="778"/>
      <c r="DK61" s="779"/>
      <c r="DL61" s="777"/>
      <c r="DM61" s="778"/>
      <c r="DN61" s="778"/>
      <c r="DO61" s="778"/>
      <c r="DP61" s="779"/>
      <c r="DQ61" s="777"/>
      <c r="DR61" s="778"/>
      <c r="DS61" s="778"/>
      <c r="DT61" s="778"/>
      <c r="DU61" s="779"/>
      <c r="DV61" s="774"/>
      <c r="DW61" s="775"/>
      <c r="DX61" s="775"/>
      <c r="DY61" s="775"/>
      <c r="DZ61" s="780"/>
      <c r="EA61" s="230"/>
    </row>
    <row r="62" spans="1:131" ht="26.25" customHeight="1" x14ac:dyDescent="0.15">
      <c r="A62" s="238">
        <v>35</v>
      </c>
      <c r="B62" s="781"/>
      <c r="C62" s="782"/>
      <c r="D62" s="782"/>
      <c r="E62" s="782"/>
      <c r="F62" s="782"/>
      <c r="G62" s="782"/>
      <c r="H62" s="782"/>
      <c r="I62" s="782"/>
      <c r="J62" s="782"/>
      <c r="K62" s="782"/>
      <c r="L62" s="782"/>
      <c r="M62" s="782"/>
      <c r="N62" s="782"/>
      <c r="O62" s="782"/>
      <c r="P62" s="783"/>
      <c r="Q62" s="836"/>
      <c r="R62" s="837"/>
      <c r="S62" s="837"/>
      <c r="T62" s="837"/>
      <c r="U62" s="837"/>
      <c r="V62" s="837"/>
      <c r="W62" s="837"/>
      <c r="X62" s="837"/>
      <c r="Y62" s="837"/>
      <c r="Z62" s="837"/>
      <c r="AA62" s="837"/>
      <c r="AB62" s="837"/>
      <c r="AC62" s="837"/>
      <c r="AD62" s="837"/>
      <c r="AE62" s="838"/>
      <c r="AF62" s="787"/>
      <c r="AG62" s="788"/>
      <c r="AH62" s="788"/>
      <c r="AI62" s="788"/>
      <c r="AJ62" s="789"/>
      <c r="AK62" s="840"/>
      <c r="AL62" s="837"/>
      <c r="AM62" s="837"/>
      <c r="AN62" s="837"/>
      <c r="AO62" s="837"/>
      <c r="AP62" s="837"/>
      <c r="AQ62" s="837"/>
      <c r="AR62" s="837"/>
      <c r="AS62" s="837"/>
      <c r="AT62" s="837"/>
      <c r="AU62" s="837"/>
      <c r="AV62" s="837"/>
      <c r="AW62" s="837"/>
      <c r="AX62" s="837"/>
      <c r="AY62" s="837"/>
      <c r="AZ62" s="839"/>
      <c r="BA62" s="839"/>
      <c r="BB62" s="839"/>
      <c r="BC62" s="839"/>
      <c r="BD62" s="839"/>
      <c r="BE62" s="833"/>
      <c r="BF62" s="833"/>
      <c r="BG62" s="833"/>
      <c r="BH62" s="833"/>
      <c r="BI62" s="834"/>
      <c r="BJ62" s="848" t="s">
        <v>399</v>
      </c>
      <c r="BK62" s="807"/>
      <c r="BL62" s="807"/>
      <c r="BM62" s="807"/>
      <c r="BN62" s="808"/>
      <c r="BO62" s="241"/>
      <c r="BP62" s="241"/>
      <c r="BQ62" s="238">
        <v>56</v>
      </c>
      <c r="BR62" s="239"/>
      <c r="BS62" s="774"/>
      <c r="BT62" s="775"/>
      <c r="BU62" s="775"/>
      <c r="BV62" s="775"/>
      <c r="BW62" s="775"/>
      <c r="BX62" s="775"/>
      <c r="BY62" s="775"/>
      <c r="BZ62" s="775"/>
      <c r="CA62" s="775"/>
      <c r="CB62" s="775"/>
      <c r="CC62" s="775"/>
      <c r="CD62" s="775"/>
      <c r="CE62" s="775"/>
      <c r="CF62" s="775"/>
      <c r="CG62" s="776"/>
      <c r="CH62" s="777"/>
      <c r="CI62" s="778"/>
      <c r="CJ62" s="778"/>
      <c r="CK62" s="778"/>
      <c r="CL62" s="779"/>
      <c r="CM62" s="777"/>
      <c r="CN62" s="778"/>
      <c r="CO62" s="778"/>
      <c r="CP62" s="778"/>
      <c r="CQ62" s="779"/>
      <c r="CR62" s="777"/>
      <c r="CS62" s="778"/>
      <c r="CT62" s="778"/>
      <c r="CU62" s="778"/>
      <c r="CV62" s="779"/>
      <c r="CW62" s="777"/>
      <c r="CX62" s="778"/>
      <c r="CY62" s="778"/>
      <c r="CZ62" s="778"/>
      <c r="DA62" s="779"/>
      <c r="DB62" s="777"/>
      <c r="DC62" s="778"/>
      <c r="DD62" s="778"/>
      <c r="DE62" s="778"/>
      <c r="DF62" s="779"/>
      <c r="DG62" s="777"/>
      <c r="DH62" s="778"/>
      <c r="DI62" s="778"/>
      <c r="DJ62" s="778"/>
      <c r="DK62" s="779"/>
      <c r="DL62" s="777"/>
      <c r="DM62" s="778"/>
      <c r="DN62" s="778"/>
      <c r="DO62" s="778"/>
      <c r="DP62" s="779"/>
      <c r="DQ62" s="777"/>
      <c r="DR62" s="778"/>
      <c r="DS62" s="778"/>
      <c r="DT62" s="778"/>
      <c r="DU62" s="779"/>
      <c r="DV62" s="774"/>
      <c r="DW62" s="775"/>
      <c r="DX62" s="775"/>
      <c r="DY62" s="775"/>
      <c r="DZ62" s="780"/>
      <c r="EA62" s="230"/>
    </row>
    <row r="63" spans="1:131" ht="26.25" customHeight="1" thickBot="1" x14ac:dyDescent="0.2">
      <c r="A63" s="240" t="s">
        <v>378</v>
      </c>
      <c r="B63" s="790" t="s">
        <v>400</v>
      </c>
      <c r="C63" s="791"/>
      <c r="D63" s="791"/>
      <c r="E63" s="791"/>
      <c r="F63" s="791"/>
      <c r="G63" s="791"/>
      <c r="H63" s="791"/>
      <c r="I63" s="791"/>
      <c r="J63" s="791"/>
      <c r="K63" s="791"/>
      <c r="L63" s="791"/>
      <c r="M63" s="791"/>
      <c r="N63" s="791"/>
      <c r="O63" s="791"/>
      <c r="P63" s="792"/>
      <c r="Q63" s="841"/>
      <c r="R63" s="842"/>
      <c r="S63" s="842"/>
      <c r="T63" s="842"/>
      <c r="U63" s="842"/>
      <c r="V63" s="842"/>
      <c r="W63" s="842"/>
      <c r="X63" s="842"/>
      <c r="Y63" s="842"/>
      <c r="Z63" s="842"/>
      <c r="AA63" s="842"/>
      <c r="AB63" s="842"/>
      <c r="AC63" s="842"/>
      <c r="AD63" s="842"/>
      <c r="AE63" s="843"/>
      <c r="AF63" s="844">
        <v>3376</v>
      </c>
      <c r="AG63" s="845"/>
      <c r="AH63" s="845"/>
      <c r="AI63" s="845"/>
      <c r="AJ63" s="846"/>
      <c r="AK63" s="847"/>
      <c r="AL63" s="842"/>
      <c r="AM63" s="842"/>
      <c r="AN63" s="842"/>
      <c r="AO63" s="842"/>
      <c r="AP63" s="845">
        <v>3868</v>
      </c>
      <c r="AQ63" s="845"/>
      <c r="AR63" s="845"/>
      <c r="AS63" s="845"/>
      <c r="AT63" s="845"/>
      <c r="AU63" s="845">
        <v>9353</v>
      </c>
      <c r="AV63" s="845"/>
      <c r="AW63" s="845"/>
      <c r="AX63" s="845"/>
      <c r="AY63" s="845"/>
      <c r="AZ63" s="849"/>
      <c r="BA63" s="849"/>
      <c r="BB63" s="849"/>
      <c r="BC63" s="849"/>
      <c r="BD63" s="849"/>
      <c r="BE63" s="850"/>
      <c r="BF63" s="850"/>
      <c r="BG63" s="850"/>
      <c r="BH63" s="850"/>
      <c r="BI63" s="851"/>
      <c r="BJ63" s="852" t="s">
        <v>122</v>
      </c>
      <c r="BK63" s="853"/>
      <c r="BL63" s="853"/>
      <c r="BM63" s="853"/>
      <c r="BN63" s="854"/>
      <c r="BO63" s="241"/>
      <c r="BP63" s="241"/>
      <c r="BQ63" s="238">
        <v>57</v>
      </c>
      <c r="BR63" s="239"/>
      <c r="BS63" s="774"/>
      <c r="BT63" s="775"/>
      <c r="BU63" s="775"/>
      <c r="BV63" s="775"/>
      <c r="BW63" s="775"/>
      <c r="BX63" s="775"/>
      <c r="BY63" s="775"/>
      <c r="BZ63" s="775"/>
      <c r="CA63" s="775"/>
      <c r="CB63" s="775"/>
      <c r="CC63" s="775"/>
      <c r="CD63" s="775"/>
      <c r="CE63" s="775"/>
      <c r="CF63" s="775"/>
      <c r="CG63" s="776"/>
      <c r="CH63" s="777"/>
      <c r="CI63" s="778"/>
      <c r="CJ63" s="778"/>
      <c r="CK63" s="778"/>
      <c r="CL63" s="779"/>
      <c r="CM63" s="777"/>
      <c r="CN63" s="778"/>
      <c r="CO63" s="778"/>
      <c r="CP63" s="778"/>
      <c r="CQ63" s="779"/>
      <c r="CR63" s="777"/>
      <c r="CS63" s="778"/>
      <c r="CT63" s="778"/>
      <c r="CU63" s="778"/>
      <c r="CV63" s="779"/>
      <c r="CW63" s="777"/>
      <c r="CX63" s="778"/>
      <c r="CY63" s="778"/>
      <c r="CZ63" s="778"/>
      <c r="DA63" s="779"/>
      <c r="DB63" s="777"/>
      <c r="DC63" s="778"/>
      <c r="DD63" s="778"/>
      <c r="DE63" s="778"/>
      <c r="DF63" s="779"/>
      <c r="DG63" s="777"/>
      <c r="DH63" s="778"/>
      <c r="DI63" s="778"/>
      <c r="DJ63" s="778"/>
      <c r="DK63" s="779"/>
      <c r="DL63" s="777"/>
      <c r="DM63" s="778"/>
      <c r="DN63" s="778"/>
      <c r="DO63" s="778"/>
      <c r="DP63" s="779"/>
      <c r="DQ63" s="777"/>
      <c r="DR63" s="778"/>
      <c r="DS63" s="778"/>
      <c r="DT63" s="778"/>
      <c r="DU63" s="779"/>
      <c r="DV63" s="774"/>
      <c r="DW63" s="775"/>
      <c r="DX63" s="775"/>
      <c r="DY63" s="775"/>
      <c r="DZ63" s="78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4"/>
      <c r="BT64" s="775"/>
      <c r="BU64" s="775"/>
      <c r="BV64" s="775"/>
      <c r="BW64" s="775"/>
      <c r="BX64" s="775"/>
      <c r="BY64" s="775"/>
      <c r="BZ64" s="775"/>
      <c r="CA64" s="775"/>
      <c r="CB64" s="775"/>
      <c r="CC64" s="775"/>
      <c r="CD64" s="775"/>
      <c r="CE64" s="775"/>
      <c r="CF64" s="775"/>
      <c r="CG64" s="776"/>
      <c r="CH64" s="777"/>
      <c r="CI64" s="778"/>
      <c r="CJ64" s="778"/>
      <c r="CK64" s="778"/>
      <c r="CL64" s="779"/>
      <c r="CM64" s="777"/>
      <c r="CN64" s="778"/>
      <c r="CO64" s="778"/>
      <c r="CP64" s="778"/>
      <c r="CQ64" s="779"/>
      <c r="CR64" s="777"/>
      <c r="CS64" s="778"/>
      <c r="CT64" s="778"/>
      <c r="CU64" s="778"/>
      <c r="CV64" s="779"/>
      <c r="CW64" s="777"/>
      <c r="CX64" s="778"/>
      <c r="CY64" s="778"/>
      <c r="CZ64" s="778"/>
      <c r="DA64" s="779"/>
      <c r="DB64" s="777"/>
      <c r="DC64" s="778"/>
      <c r="DD64" s="778"/>
      <c r="DE64" s="778"/>
      <c r="DF64" s="779"/>
      <c r="DG64" s="777"/>
      <c r="DH64" s="778"/>
      <c r="DI64" s="778"/>
      <c r="DJ64" s="778"/>
      <c r="DK64" s="779"/>
      <c r="DL64" s="777"/>
      <c r="DM64" s="778"/>
      <c r="DN64" s="778"/>
      <c r="DO64" s="778"/>
      <c r="DP64" s="779"/>
      <c r="DQ64" s="777"/>
      <c r="DR64" s="778"/>
      <c r="DS64" s="778"/>
      <c r="DT64" s="778"/>
      <c r="DU64" s="779"/>
      <c r="DV64" s="774"/>
      <c r="DW64" s="775"/>
      <c r="DX64" s="775"/>
      <c r="DY64" s="775"/>
      <c r="DZ64" s="780"/>
      <c r="EA64" s="230"/>
    </row>
    <row r="65" spans="1:13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4"/>
      <c r="BT65" s="775"/>
      <c r="BU65" s="775"/>
      <c r="BV65" s="775"/>
      <c r="BW65" s="775"/>
      <c r="BX65" s="775"/>
      <c r="BY65" s="775"/>
      <c r="BZ65" s="775"/>
      <c r="CA65" s="775"/>
      <c r="CB65" s="775"/>
      <c r="CC65" s="775"/>
      <c r="CD65" s="775"/>
      <c r="CE65" s="775"/>
      <c r="CF65" s="775"/>
      <c r="CG65" s="776"/>
      <c r="CH65" s="777"/>
      <c r="CI65" s="778"/>
      <c r="CJ65" s="778"/>
      <c r="CK65" s="778"/>
      <c r="CL65" s="779"/>
      <c r="CM65" s="777"/>
      <c r="CN65" s="778"/>
      <c r="CO65" s="778"/>
      <c r="CP65" s="778"/>
      <c r="CQ65" s="779"/>
      <c r="CR65" s="777"/>
      <c r="CS65" s="778"/>
      <c r="CT65" s="778"/>
      <c r="CU65" s="778"/>
      <c r="CV65" s="779"/>
      <c r="CW65" s="777"/>
      <c r="CX65" s="778"/>
      <c r="CY65" s="778"/>
      <c r="CZ65" s="778"/>
      <c r="DA65" s="779"/>
      <c r="DB65" s="777"/>
      <c r="DC65" s="778"/>
      <c r="DD65" s="778"/>
      <c r="DE65" s="778"/>
      <c r="DF65" s="779"/>
      <c r="DG65" s="777"/>
      <c r="DH65" s="778"/>
      <c r="DI65" s="778"/>
      <c r="DJ65" s="778"/>
      <c r="DK65" s="779"/>
      <c r="DL65" s="777"/>
      <c r="DM65" s="778"/>
      <c r="DN65" s="778"/>
      <c r="DO65" s="778"/>
      <c r="DP65" s="779"/>
      <c r="DQ65" s="777"/>
      <c r="DR65" s="778"/>
      <c r="DS65" s="778"/>
      <c r="DT65" s="778"/>
      <c r="DU65" s="779"/>
      <c r="DV65" s="774"/>
      <c r="DW65" s="775"/>
      <c r="DX65" s="775"/>
      <c r="DY65" s="775"/>
      <c r="DZ65" s="780"/>
      <c r="EA65" s="230"/>
    </row>
    <row r="66" spans="1:131" ht="26.25" customHeight="1" x14ac:dyDescent="0.15">
      <c r="A66" s="727" t="s">
        <v>402</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5" t="s">
        <v>385</v>
      </c>
      <c r="AG66" s="816"/>
      <c r="AH66" s="816"/>
      <c r="AI66" s="816"/>
      <c r="AJ66" s="856"/>
      <c r="AK66" s="733" t="s">
        <v>386</v>
      </c>
      <c r="AL66" s="728"/>
      <c r="AM66" s="728"/>
      <c r="AN66" s="728"/>
      <c r="AO66" s="729"/>
      <c r="AP66" s="733" t="s">
        <v>387</v>
      </c>
      <c r="AQ66" s="734"/>
      <c r="AR66" s="734"/>
      <c r="AS66" s="734"/>
      <c r="AT66" s="735"/>
      <c r="AU66" s="733" t="s">
        <v>403</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7"/>
      <c r="AG67" s="819"/>
      <c r="AH67" s="819"/>
      <c r="AI67" s="819"/>
      <c r="AJ67" s="858"/>
      <c r="AK67" s="859"/>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30"/>
    </row>
    <row r="68" spans="1:131" ht="26.25" customHeight="1" thickTop="1" x14ac:dyDescent="0.15">
      <c r="A68" s="236">
        <v>1</v>
      </c>
      <c r="B68" s="872" t="s">
        <v>554</v>
      </c>
      <c r="C68" s="873"/>
      <c r="D68" s="873"/>
      <c r="E68" s="873"/>
      <c r="F68" s="873"/>
      <c r="G68" s="873"/>
      <c r="H68" s="873"/>
      <c r="I68" s="873"/>
      <c r="J68" s="873"/>
      <c r="K68" s="873"/>
      <c r="L68" s="873"/>
      <c r="M68" s="873"/>
      <c r="N68" s="873"/>
      <c r="O68" s="873"/>
      <c r="P68" s="874"/>
      <c r="Q68" s="875">
        <v>48</v>
      </c>
      <c r="R68" s="876"/>
      <c r="S68" s="876"/>
      <c r="T68" s="876"/>
      <c r="U68" s="876"/>
      <c r="V68" s="876">
        <v>46</v>
      </c>
      <c r="W68" s="876"/>
      <c r="X68" s="876"/>
      <c r="Y68" s="876"/>
      <c r="Z68" s="876"/>
      <c r="AA68" s="876">
        <v>3</v>
      </c>
      <c r="AB68" s="876"/>
      <c r="AC68" s="876"/>
      <c r="AD68" s="876"/>
      <c r="AE68" s="876"/>
      <c r="AF68" s="876">
        <v>3</v>
      </c>
      <c r="AG68" s="876"/>
      <c r="AH68" s="876"/>
      <c r="AI68" s="876"/>
      <c r="AJ68" s="876"/>
      <c r="AK68" s="867" t="s">
        <v>566</v>
      </c>
      <c r="AL68" s="868"/>
      <c r="AM68" s="868"/>
      <c r="AN68" s="868"/>
      <c r="AO68" s="869"/>
      <c r="AP68" s="867" t="s">
        <v>505</v>
      </c>
      <c r="AQ68" s="868"/>
      <c r="AR68" s="868"/>
      <c r="AS68" s="868"/>
      <c r="AT68" s="869"/>
      <c r="AU68" s="867" t="s">
        <v>505</v>
      </c>
      <c r="AV68" s="868"/>
      <c r="AW68" s="868"/>
      <c r="AX68" s="868"/>
      <c r="AY68" s="869"/>
      <c r="AZ68" s="870"/>
      <c r="BA68" s="870"/>
      <c r="BB68" s="870"/>
      <c r="BC68" s="870"/>
      <c r="BD68" s="871"/>
      <c r="BE68" s="241"/>
      <c r="BF68" s="241"/>
      <c r="BG68" s="241"/>
      <c r="BH68" s="241"/>
      <c r="BI68" s="241"/>
      <c r="BJ68" s="241"/>
      <c r="BK68" s="241"/>
      <c r="BL68" s="241"/>
      <c r="BM68" s="241"/>
      <c r="BN68" s="241"/>
      <c r="BO68" s="241"/>
      <c r="BP68" s="241"/>
      <c r="BQ68" s="238">
        <v>62</v>
      </c>
      <c r="BR68" s="243"/>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30"/>
    </row>
    <row r="69" spans="1:131" ht="26.25" customHeight="1" x14ac:dyDescent="0.15">
      <c r="A69" s="238">
        <v>2</v>
      </c>
      <c r="B69" s="877" t="s">
        <v>555</v>
      </c>
      <c r="C69" s="878"/>
      <c r="D69" s="878"/>
      <c r="E69" s="878"/>
      <c r="F69" s="878"/>
      <c r="G69" s="878"/>
      <c r="H69" s="878"/>
      <c r="I69" s="878"/>
      <c r="J69" s="878"/>
      <c r="K69" s="878"/>
      <c r="L69" s="878"/>
      <c r="M69" s="878"/>
      <c r="N69" s="878"/>
      <c r="O69" s="878"/>
      <c r="P69" s="879"/>
      <c r="Q69" s="880">
        <v>15</v>
      </c>
      <c r="R69" s="831"/>
      <c r="S69" s="831"/>
      <c r="T69" s="831"/>
      <c r="U69" s="831"/>
      <c r="V69" s="831">
        <v>11</v>
      </c>
      <c r="W69" s="831"/>
      <c r="X69" s="831"/>
      <c r="Y69" s="831"/>
      <c r="Z69" s="831"/>
      <c r="AA69" s="831">
        <v>3</v>
      </c>
      <c r="AB69" s="831"/>
      <c r="AC69" s="831"/>
      <c r="AD69" s="831"/>
      <c r="AE69" s="831"/>
      <c r="AF69" s="831">
        <v>3</v>
      </c>
      <c r="AG69" s="831"/>
      <c r="AH69" s="831"/>
      <c r="AI69" s="831"/>
      <c r="AJ69" s="831"/>
      <c r="AK69" s="881" t="s">
        <v>505</v>
      </c>
      <c r="AL69" s="882"/>
      <c r="AM69" s="882"/>
      <c r="AN69" s="882"/>
      <c r="AO69" s="835"/>
      <c r="AP69" s="881" t="s">
        <v>505</v>
      </c>
      <c r="AQ69" s="882"/>
      <c r="AR69" s="882"/>
      <c r="AS69" s="882"/>
      <c r="AT69" s="835"/>
      <c r="AU69" s="881" t="s">
        <v>505</v>
      </c>
      <c r="AV69" s="882"/>
      <c r="AW69" s="882"/>
      <c r="AX69" s="882"/>
      <c r="AY69" s="835"/>
      <c r="AZ69" s="833"/>
      <c r="BA69" s="833"/>
      <c r="BB69" s="833"/>
      <c r="BC69" s="833"/>
      <c r="BD69" s="834"/>
      <c r="BE69" s="241"/>
      <c r="BF69" s="241"/>
      <c r="BG69" s="241"/>
      <c r="BH69" s="241"/>
      <c r="BI69" s="241"/>
      <c r="BJ69" s="241"/>
      <c r="BK69" s="241"/>
      <c r="BL69" s="241"/>
      <c r="BM69" s="241"/>
      <c r="BN69" s="241"/>
      <c r="BO69" s="241"/>
      <c r="BP69" s="241"/>
      <c r="BQ69" s="238">
        <v>63</v>
      </c>
      <c r="BR69" s="243"/>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30"/>
    </row>
    <row r="70" spans="1:131" ht="26.25" customHeight="1" x14ac:dyDescent="0.15">
      <c r="A70" s="238">
        <v>3</v>
      </c>
      <c r="B70" s="877" t="s">
        <v>556</v>
      </c>
      <c r="C70" s="878"/>
      <c r="D70" s="878"/>
      <c r="E70" s="878"/>
      <c r="F70" s="878"/>
      <c r="G70" s="878"/>
      <c r="H70" s="878"/>
      <c r="I70" s="878"/>
      <c r="J70" s="878"/>
      <c r="K70" s="878"/>
      <c r="L70" s="878"/>
      <c r="M70" s="878"/>
      <c r="N70" s="878"/>
      <c r="O70" s="878"/>
      <c r="P70" s="879"/>
      <c r="Q70" s="880">
        <v>100</v>
      </c>
      <c r="R70" s="831"/>
      <c r="S70" s="831"/>
      <c r="T70" s="831"/>
      <c r="U70" s="831"/>
      <c r="V70" s="831">
        <v>92</v>
      </c>
      <c r="W70" s="831"/>
      <c r="X70" s="831"/>
      <c r="Y70" s="831"/>
      <c r="Z70" s="831"/>
      <c r="AA70" s="831">
        <v>8</v>
      </c>
      <c r="AB70" s="831"/>
      <c r="AC70" s="831"/>
      <c r="AD70" s="831"/>
      <c r="AE70" s="831"/>
      <c r="AF70" s="831">
        <v>8</v>
      </c>
      <c r="AG70" s="831"/>
      <c r="AH70" s="831"/>
      <c r="AI70" s="831"/>
      <c r="AJ70" s="831"/>
      <c r="AK70" s="881" t="s">
        <v>505</v>
      </c>
      <c r="AL70" s="882"/>
      <c r="AM70" s="882"/>
      <c r="AN70" s="882"/>
      <c r="AO70" s="835"/>
      <c r="AP70" s="881" t="s">
        <v>505</v>
      </c>
      <c r="AQ70" s="882"/>
      <c r="AR70" s="882"/>
      <c r="AS70" s="882"/>
      <c r="AT70" s="835"/>
      <c r="AU70" s="881" t="s">
        <v>505</v>
      </c>
      <c r="AV70" s="882"/>
      <c r="AW70" s="882"/>
      <c r="AX70" s="882"/>
      <c r="AY70" s="835"/>
      <c r="AZ70" s="833"/>
      <c r="BA70" s="833"/>
      <c r="BB70" s="833"/>
      <c r="BC70" s="833"/>
      <c r="BD70" s="834"/>
      <c r="BE70" s="241"/>
      <c r="BF70" s="241"/>
      <c r="BG70" s="241"/>
      <c r="BH70" s="241"/>
      <c r="BI70" s="241"/>
      <c r="BJ70" s="241"/>
      <c r="BK70" s="241"/>
      <c r="BL70" s="241"/>
      <c r="BM70" s="241"/>
      <c r="BN70" s="241"/>
      <c r="BO70" s="241"/>
      <c r="BP70" s="241"/>
      <c r="BQ70" s="238">
        <v>64</v>
      </c>
      <c r="BR70" s="243"/>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30"/>
    </row>
    <row r="71" spans="1:131" ht="26.25" customHeight="1" x14ac:dyDescent="0.15">
      <c r="A71" s="238">
        <v>4</v>
      </c>
      <c r="B71" s="877" t="s">
        <v>557</v>
      </c>
      <c r="C71" s="878"/>
      <c r="D71" s="878"/>
      <c r="E71" s="878"/>
      <c r="F71" s="878"/>
      <c r="G71" s="878"/>
      <c r="H71" s="878"/>
      <c r="I71" s="878"/>
      <c r="J71" s="878"/>
      <c r="K71" s="878"/>
      <c r="L71" s="878"/>
      <c r="M71" s="878"/>
      <c r="N71" s="878"/>
      <c r="O71" s="878"/>
      <c r="P71" s="879"/>
      <c r="Q71" s="880">
        <v>16</v>
      </c>
      <c r="R71" s="831"/>
      <c r="S71" s="831"/>
      <c r="T71" s="831"/>
      <c r="U71" s="831"/>
      <c r="V71" s="831">
        <v>14</v>
      </c>
      <c r="W71" s="831"/>
      <c r="X71" s="831"/>
      <c r="Y71" s="831"/>
      <c r="Z71" s="831"/>
      <c r="AA71" s="831">
        <v>2</v>
      </c>
      <c r="AB71" s="831"/>
      <c r="AC71" s="831"/>
      <c r="AD71" s="831"/>
      <c r="AE71" s="831"/>
      <c r="AF71" s="831">
        <v>2</v>
      </c>
      <c r="AG71" s="831"/>
      <c r="AH71" s="831"/>
      <c r="AI71" s="831"/>
      <c r="AJ71" s="831"/>
      <c r="AK71" s="881" t="s">
        <v>505</v>
      </c>
      <c r="AL71" s="882"/>
      <c r="AM71" s="882"/>
      <c r="AN71" s="882"/>
      <c r="AO71" s="835"/>
      <c r="AP71" s="881" t="s">
        <v>505</v>
      </c>
      <c r="AQ71" s="882"/>
      <c r="AR71" s="882"/>
      <c r="AS71" s="882"/>
      <c r="AT71" s="835"/>
      <c r="AU71" s="881" t="s">
        <v>505</v>
      </c>
      <c r="AV71" s="882"/>
      <c r="AW71" s="882"/>
      <c r="AX71" s="882"/>
      <c r="AY71" s="835"/>
      <c r="AZ71" s="833"/>
      <c r="BA71" s="833"/>
      <c r="BB71" s="833"/>
      <c r="BC71" s="833"/>
      <c r="BD71" s="834"/>
      <c r="BE71" s="241"/>
      <c r="BF71" s="241"/>
      <c r="BG71" s="241"/>
      <c r="BH71" s="241"/>
      <c r="BI71" s="241"/>
      <c r="BJ71" s="241"/>
      <c r="BK71" s="241"/>
      <c r="BL71" s="241"/>
      <c r="BM71" s="241"/>
      <c r="BN71" s="241"/>
      <c r="BO71" s="241"/>
      <c r="BP71" s="241"/>
      <c r="BQ71" s="238">
        <v>65</v>
      </c>
      <c r="BR71" s="243"/>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30"/>
    </row>
    <row r="72" spans="1:131" ht="26.25" customHeight="1" x14ac:dyDescent="0.15">
      <c r="A72" s="238">
        <v>5</v>
      </c>
      <c r="B72" s="877" t="s">
        <v>558</v>
      </c>
      <c r="C72" s="878"/>
      <c r="D72" s="878"/>
      <c r="E72" s="878"/>
      <c r="F72" s="878"/>
      <c r="G72" s="878"/>
      <c r="H72" s="878"/>
      <c r="I72" s="878"/>
      <c r="J72" s="878"/>
      <c r="K72" s="878"/>
      <c r="L72" s="878"/>
      <c r="M72" s="878"/>
      <c r="N72" s="878"/>
      <c r="O72" s="878"/>
      <c r="P72" s="879"/>
      <c r="Q72" s="880">
        <v>36</v>
      </c>
      <c r="R72" s="831"/>
      <c r="S72" s="831"/>
      <c r="T72" s="831"/>
      <c r="U72" s="831"/>
      <c r="V72" s="831">
        <v>35</v>
      </c>
      <c r="W72" s="831"/>
      <c r="X72" s="831"/>
      <c r="Y72" s="831"/>
      <c r="Z72" s="831"/>
      <c r="AA72" s="831">
        <v>0</v>
      </c>
      <c r="AB72" s="831"/>
      <c r="AC72" s="831"/>
      <c r="AD72" s="831"/>
      <c r="AE72" s="831"/>
      <c r="AF72" s="831">
        <v>0</v>
      </c>
      <c r="AG72" s="831"/>
      <c r="AH72" s="831"/>
      <c r="AI72" s="831"/>
      <c r="AJ72" s="831"/>
      <c r="AK72" s="881" t="s">
        <v>505</v>
      </c>
      <c r="AL72" s="882"/>
      <c r="AM72" s="882"/>
      <c r="AN72" s="882"/>
      <c r="AO72" s="835"/>
      <c r="AP72" s="881" t="s">
        <v>505</v>
      </c>
      <c r="AQ72" s="882"/>
      <c r="AR72" s="882"/>
      <c r="AS72" s="882"/>
      <c r="AT72" s="835"/>
      <c r="AU72" s="881" t="s">
        <v>505</v>
      </c>
      <c r="AV72" s="882"/>
      <c r="AW72" s="882"/>
      <c r="AX72" s="882"/>
      <c r="AY72" s="835"/>
      <c r="AZ72" s="833"/>
      <c r="BA72" s="833"/>
      <c r="BB72" s="833"/>
      <c r="BC72" s="833"/>
      <c r="BD72" s="834"/>
      <c r="BE72" s="241"/>
      <c r="BF72" s="241"/>
      <c r="BG72" s="241"/>
      <c r="BH72" s="241"/>
      <c r="BI72" s="241"/>
      <c r="BJ72" s="241"/>
      <c r="BK72" s="241"/>
      <c r="BL72" s="241"/>
      <c r="BM72" s="241"/>
      <c r="BN72" s="241"/>
      <c r="BO72" s="241"/>
      <c r="BP72" s="241"/>
      <c r="BQ72" s="238">
        <v>66</v>
      </c>
      <c r="BR72" s="243"/>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30"/>
    </row>
    <row r="73" spans="1:131" ht="26.25" customHeight="1" x14ac:dyDescent="0.15">
      <c r="A73" s="238">
        <v>6</v>
      </c>
      <c r="B73" s="877" t="s">
        <v>559</v>
      </c>
      <c r="C73" s="878"/>
      <c r="D73" s="878"/>
      <c r="E73" s="878"/>
      <c r="F73" s="878"/>
      <c r="G73" s="878"/>
      <c r="H73" s="878"/>
      <c r="I73" s="878"/>
      <c r="J73" s="878"/>
      <c r="K73" s="878"/>
      <c r="L73" s="878"/>
      <c r="M73" s="878"/>
      <c r="N73" s="878"/>
      <c r="O73" s="878"/>
      <c r="P73" s="879"/>
      <c r="Q73" s="880">
        <v>13</v>
      </c>
      <c r="R73" s="831"/>
      <c r="S73" s="831"/>
      <c r="T73" s="831"/>
      <c r="U73" s="831"/>
      <c r="V73" s="831">
        <v>11</v>
      </c>
      <c r="W73" s="831"/>
      <c r="X73" s="831"/>
      <c r="Y73" s="831"/>
      <c r="Z73" s="831"/>
      <c r="AA73" s="831">
        <v>3</v>
      </c>
      <c r="AB73" s="831"/>
      <c r="AC73" s="831"/>
      <c r="AD73" s="831"/>
      <c r="AE73" s="831"/>
      <c r="AF73" s="831">
        <v>3</v>
      </c>
      <c r="AG73" s="831"/>
      <c r="AH73" s="831"/>
      <c r="AI73" s="831"/>
      <c r="AJ73" s="831"/>
      <c r="AK73" s="881" t="s">
        <v>505</v>
      </c>
      <c r="AL73" s="882"/>
      <c r="AM73" s="882"/>
      <c r="AN73" s="882"/>
      <c r="AO73" s="835"/>
      <c r="AP73" s="881" t="s">
        <v>505</v>
      </c>
      <c r="AQ73" s="882"/>
      <c r="AR73" s="882"/>
      <c r="AS73" s="882"/>
      <c r="AT73" s="835"/>
      <c r="AU73" s="881" t="s">
        <v>505</v>
      </c>
      <c r="AV73" s="882"/>
      <c r="AW73" s="882"/>
      <c r="AX73" s="882"/>
      <c r="AY73" s="835"/>
      <c r="AZ73" s="833"/>
      <c r="BA73" s="833"/>
      <c r="BB73" s="833"/>
      <c r="BC73" s="833"/>
      <c r="BD73" s="834"/>
      <c r="BE73" s="241"/>
      <c r="BF73" s="241"/>
      <c r="BG73" s="241"/>
      <c r="BH73" s="241"/>
      <c r="BI73" s="241"/>
      <c r="BJ73" s="241"/>
      <c r="BK73" s="241"/>
      <c r="BL73" s="241"/>
      <c r="BM73" s="241"/>
      <c r="BN73" s="241"/>
      <c r="BO73" s="241"/>
      <c r="BP73" s="241"/>
      <c r="BQ73" s="238">
        <v>67</v>
      </c>
      <c r="BR73" s="243"/>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30"/>
    </row>
    <row r="74" spans="1:131" ht="26.25" customHeight="1" x14ac:dyDescent="0.15">
      <c r="A74" s="238">
        <v>7</v>
      </c>
      <c r="B74" s="877" t="s">
        <v>560</v>
      </c>
      <c r="C74" s="878"/>
      <c r="D74" s="878"/>
      <c r="E74" s="878"/>
      <c r="F74" s="878"/>
      <c r="G74" s="878"/>
      <c r="H74" s="878"/>
      <c r="I74" s="878"/>
      <c r="J74" s="878"/>
      <c r="K74" s="878"/>
      <c r="L74" s="878"/>
      <c r="M74" s="878"/>
      <c r="N74" s="878"/>
      <c r="O74" s="878"/>
      <c r="P74" s="879"/>
      <c r="Q74" s="880">
        <v>8</v>
      </c>
      <c r="R74" s="831"/>
      <c r="S74" s="831"/>
      <c r="T74" s="831"/>
      <c r="U74" s="831"/>
      <c r="V74" s="831">
        <v>10</v>
      </c>
      <c r="W74" s="831"/>
      <c r="X74" s="831"/>
      <c r="Y74" s="831"/>
      <c r="Z74" s="831"/>
      <c r="AA74" s="831">
        <v>-2</v>
      </c>
      <c r="AB74" s="831"/>
      <c r="AC74" s="831"/>
      <c r="AD74" s="831"/>
      <c r="AE74" s="831"/>
      <c r="AF74" s="831">
        <v>-2</v>
      </c>
      <c r="AG74" s="831"/>
      <c r="AH74" s="831"/>
      <c r="AI74" s="831"/>
      <c r="AJ74" s="831"/>
      <c r="AK74" s="881" t="s">
        <v>505</v>
      </c>
      <c r="AL74" s="882"/>
      <c r="AM74" s="882"/>
      <c r="AN74" s="882"/>
      <c r="AO74" s="835"/>
      <c r="AP74" s="881" t="s">
        <v>505</v>
      </c>
      <c r="AQ74" s="882"/>
      <c r="AR74" s="882"/>
      <c r="AS74" s="882"/>
      <c r="AT74" s="835"/>
      <c r="AU74" s="881" t="s">
        <v>505</v>
      </c>
      <c r="AV74" s="882"/>
      <c r="AW74" s="882"/>
      <c r="AX74" s="882"/>
      <c r="AY74" s="835"/>
      <c r="AZ74" s="833"/>
      <c r="BA74" s="833"/>
      <c r="BB74" s="833"/>
      <c r="BC74" s="833"/>
      <c r="BD74" s="834"/>
      <c r="BE74" s="241"/>
      <c r="BF74" s="241"/>
      <c r="BG74" s="241"/>
      <c r="BH74" s="241"/>
      <c r="BI74" s="241"/>
      <c r="BJ74" s="241"/>
      <c r="BK74" s="241"/>
      <c r="BL74" s="241"/>
      <c r="BM74" s="241"/>
      <c r="BN74" s="241"/>
      <c r="BO74" s="241"/>
      <c r="BP74" s="241"/>
      <c r="BQ74" s="238">
        <v>68</v>
      </c>
      <c r="BR74" s="243"/>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30"/>
    </row>
    <row r="75" spans="1:131" ht="26.25" customHeight="1" x14ac:dyDescent="0.15">
      <c r="A75" s="238">
        <v>8</v>
      </c>
      <c r="B75" s="877" t="s">
        <v>561</v>
      </c>
      <c r="C75" s="878"/>
      <c r="D75" s="878"/>
      <c r="E75" s="878"/>
      <c r="F75" s="878"/>
      <c r="G75" s="878"/>
      <c r="H75" s="878"/>
      <c r="I75" s="878"/>
      <c r="J75" s="878"/>
      <c r="K75" s="878"/>
      <c r="L75" s="878"/>
      <c r="M75" s="878"/>
      <c r="N75" s="878"/>
      <c r="O75" s="878"/>
      <c r="P75" s="879"/>
      <c r="Q75" s="883">
        <v>58</v>
      </c>
      <c r="R75" s="882"/>
      <c r="S75" s="882"/>
      <c r="T75" s="882"/>
      <c r="U75" s="835"/>
      <c r="V75" s="881">
        <v>51</v>
      </c>
      <c r="W75" s="882"/>
      <c r="X75" s="882"/>
      <c r="Y75" s="882"/>
      <c r="Z75" s="835"/>
      <c r="AA75" s="881">
        <v>7</v>
      </c>
      <c r="AB75" s="882"/>
      <c r="AC75" s="882"/>
      <c r="AD75" s="882"/>
      <c r="AE75" s="835"/>
      <c r="AF75" s="881">
        <v>7</v>
      </c>
      <c r="AG75" s="882"/>
      <c r="AH75" s="882"/>
      <c r="AI75" s="882"/>
      <c r="AJ75" s="835"/>
      <c r="AK75" s="881" t="s">
        <v>505</v>
      </c>
      <c r="AL75" s="882"/>
      <c r="AM75" s="882"/>
      <c r="AN75" s="882"/>
      <c r="AO75" s="835"/>
      <c r="AP75" s="881" t="s">
        <v>505</v>
      </c>
      <c r="AQ75" s="882"/>
      <c r="AR75" s="882"/>
      <c r="AS75" s="882"/>
      <c r="AT75" s="835"/>
      <c r="AU75" s="881" t="s">
        <v>505</v>
      </c>
      <c r="AV75" s="882"/>
      <c r="AW75" s="882"/>
      <c r="AX75" s="882"/>
      <c r="AY75" s="835"/>
      <c r="AZ75" s="833"/>
      <c r="BA75" s="833"/>
      <c r="BB75" s="833"/>
      <c r="BC75" s="833"/>
      <c r="BD75" s="834"/>
      <c r="BE75" s="241"/>
      <c r="BF75" s="241"/>
      <c r="BG75" s="241"/>
      <c r="BH75" s="241"/>
      <c r="BI75" s="241"/>
      <c r="BJ75" s="241"/>
      <c r="BK75" s="241"/>
      <c r="BL75" s="241"/>
      <c r="BM75" s="241"/>
      <c r="BN75" s="241"/>
      <c r="BO75" s="241"/>
      <c r="BP75" s="241"/>
      <c r="BQ75" s="238">
        <v>69</v>
      </c>
      <c r="BR75" s="243"/>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30"/>
    </row>
    <row r="76" spans="1:131" ht="26.25" customHeight="1" x14ac:dyDescent="0.15">
      <c r="A76" s="238">
        <v>9</v>
      </c>
      <c r="B76" s="877" t="s">
        <v>562</v>
      </c>
      <c r="C76" s="878"/>
      <c r="D76" s="878"/>
      <c r="E76" s="878"/>
      <c r="F76" s="878"/>
      <c r="G76" s="878"/>
      <c r="H76" s="878"/>
      <c r="I76" s="878"/>
      <c r="J76" s="878"/>
      <c r="K76" s="878"/>
      <c r="L76" s="878"/>
      <c r="M76" s="878"/>
      <c r="N76" s="878"/>
      <c r="O76" s="878"/>
      <c r="P76" s="879"/>
      <c r="Q76" s="883">
        <v>24</v>
      </c>
      <c r="R76" s="882"/>
      <c r="S76" s="882"/>
      <c r="T76" s="882"/>
      <c r="U76" s="835"/>
      <c r="V76" s="881">
        <v>22</v>
      </c>
      <c r="W76" s="882"/>
      <c r="X76" s="882"/>
      <c r="Y76" s="882"/>
      <c r="Z76" s="835"/>
      <c r="AA76" s="881">
        <v>2</v>
      </c>
      <c r="AB76" s="882"/>
      <c r="AC76" s="882"/>
      <c r="AD76" s="882"/>
      <c r="AE76" s="835"/>
      <c r="AF76" s="881">
        <v>2</v>
      </c>
      <c r="AG76" s="882"/>
      <c r="AH76" s="882"/>
      <c r="AI76" s="882"/>
      <c r="AJ76" s="835"/>
      <c r="AK76" s="881" t="s">
        <v>505</v>
      </c>
      <c r="AL76" s="882"/>
      <c r="AM76" s="882"/>
      <c r="AN76" s="882"/>
      <c r="AO76" s="835"/>
      <c r="AP76" s="881" t="s">
        <v>505</v>
      </c>
      <c r="AQ76" s="882"/>
      <c r="AR76" s="882"/>
      <c r="AS76" s="882"/>
      <c r="AT76" s="835"/>
      <c r="AU76" s="881" t="s">
        <v>505</v>
      </c>
      <c r="AV76" s="882"/>
      <c r="AW76" s="882"/>
      <c r="AX76" s="882"/>
      <c r="AY76" s="835"/>
      <c r="AZ76" s="833"/>
      <c r="BA76" s="833"/>
      <c r="BB76" s="833"/>
      <c r="BC76" s="833"/>
      <c r="BD76" s="834"/>
      <c r="BE76" s="241"/>
      <c r="BF76" s="241"/>
      <c r="BG76" s="241"/>
      <c r="BH76" s="241"/>
      <c r="BI76" s="241"/>
      <c r="BJ76" s="241"/>
      <c r="BK76" s="241"/>
      <c r="BL76" s="241"/>
      <c r="BM76" s="241"/>
      <c r="BN76" s="241"/>
      <c r="BO76" s="241"/>
      <c r="BP76" s="241"/>
      <c r="BQ76" s="238">
        <v>70</v>
      </c>
      <c r="BR76" s="243"/>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30"/>
    </row>
    <row r="77" spans="1:131" ht="26.25" customHeight="1" x14ac:dyDescent="0.15">
      <c r="A77" s="238">
        <v>10</v>
      </c>
      <c r="B77" s="877" t="s">
        <v>563</v>
      </c>
      <c r="C77" s="878"/>
      <c r="D77" s="878"/>
      <c r="E77" s="878"/>
      <c r="F77" s="878"/>
      <c r="G77" s="878"/>
      <c r="H77" s="878"/>
      <c r="I77" s="878"/>
      <c r="J77" s="878"/>
      <c r="K77" s="878"/>
      <c r="L77" s="878"/>
      <c r="M77" s="878"/>
      <c r="N77" s="878"/>
      <c r="O77" s="878"/>
      <c r="P77" s="879"/>
      <c r="Q77" s="883">
        <v>63</v>
      </c>
      <c r="R77" s="882"/>
      <c r="S77" s="882"/>
      <c r="T77" s="882"/>
      <c r="U77" s="835"/>
      <c r="V77" s="881">
        <v>57</v>
      </c>
      <c r="W77" s="882"/>
      <c r="X77" s="882"/>
      <c r="Y77" s="882"/>
      <c r="Z77" s="835"/>
      <c r="AA77" s="881">
        <v>6</v>
      </c>
      <c r="AB77" s="882"/>
      <c r="AC77" s="882"/>
      <c r="AD77" s="882"/>
      <c r="AE77" s="835"/>
      <c r="AF77" s="881">
        <v>6</v>
      </c>
      <c r="AG77" s="882"/>
      <c r="AH77" s="882"/>
      <c r="AI77" s="882"/>
      <c r="AJ77" s="835"/>
      <c r="AK77" s="881" t="s">
        <v>505</v>
      </c>
      <c r="AL77" s="882"/>
      <c r="AM77" s="882"/>
      <c r="AN77" s="882"/>
      <c r="AO77" s="835"/>
      <c r="AP77" s="881" t="s">
        <v>505</v>
      </c>
      <c r="AQ77" s="882"/>
      <c r="AR77" s="882"/>
      <c r="AS77" s="882"/>
      <c r="AT77" s="835"/>
      <c r="AU77" s="881" t="s">
        <v>505</v>
      </c>
      <c r="AV77" s="882"/>
      <c r="AW77" s="882"/>
      <c r="AX77" s="882"/>
      <c r="AY77" s="835"/>
      <c r="AZ77" s="833"/>
      <c r="BA77" s="833"/>
      <c r="BB77" s="833"/>
      <c r="BC77" s="833"/>
      <c r="BD77" s="834"/>
      <c r="BE77" s="241"/>
      <c r="BF77" s="241"/>
      <c r="BG77" s="241"/>
      <c r="BH77" s="241"/>
      <c r="BI77" s="241"/>
      <c r="BJ77" s="241"/>
      <c r="BK77" s="241"/>
      <c r="BL77" s="241"/>
      <c r="BM77" s="241"/>
      <c r="BN77" s="241"/>
      <c r="BO77" s="241"/>
      <c r="BP77" s="241"/>
      <c r="BQ77" s="238">
        <v>71</v>
      </c>
      <c r="BR77" s="243"/>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30"/>
    </row>
    <row r="78" spans="1:131" ht="26.25" customHeight="1" x14ac:dyDescent="0.15">
      <c r="A78" s="238">
        <v>11</v>
      </c>
      <c r="B78" s="877" t="s">
        <v>564</v>
      </c>
      <c r="C78" s="878"/>
      <c r="D78" s="878"/>
      <c r="E78" s="878"/>
      <c r="F78" s="878"/>
      <c r="G78" s="878"/>
      <c r="H78" s="878"/>
      <c r="I78" s="878"/>
      <c r="J78" s="878"/>
      <c r="K78" s="878"/>
      <c r="L78" s="878"/>
      <c r="M78" s="878"/>
      <c r="N78" s="878"/>
      <c r="O78" s="878"/>
      <c r="P78" s="879"/>
      <c r="Q78" s="880">
        <v>264</v>
      </c>
      <c r="R78" s="831"/>
      <c r="S78" s="831"/>
      <c r="T78" s="831"/>
      <c r="U78" s="831"/>
      <c r="V78" s="831">
        <v>227</v>
      </c>
      <c r="W78" s="831"/>
      <c r="X78" s="831"/>
      <c r="Y78" s="831"/>
      <c r="Z78" s="831"/>
      <c r="AA78" s="831">
        <v>37</v>
      </c>
      <c r="AB78" s="831"/>
      <c r="AC78" s="831"/>
      <c r="AD78" s="831"/>
      <c r="AE78" s="831"/>
      <c r="AF78" s="831">
        <v>37</v>
      </c>
      <c r="AG78" s="831"/>
      <c r="AH78" s="831"/>
      <c r="AI78" s="831"/>
      <c r="AJ78" s="831"/>
      <c r="AK78" s="881" t="s">
        <v>505</v>
      </c>
      <c r="AL78" s="882"/>
      <c r="AM78" s="882"/>
      <c r="AN78" s="882"/>
      <c r="AO78" s="835"/>
      <c r="AP78" s="881" t="s">
        <v>505</v>
      </c>
      <c r="AQ78" s="882"/>
      <c r="AR78" s="882"/>
      <c r="AS78" s="882"/>
      <c r="AT78" s="835"/>
      <c r="AU78" s="881" t="s">
        <v>505</v>
      </c>
      <c r="AV78" s="882"/>
      <c r="AW78" s="882"/>
      <c r="AX78" s="882"/>
      <c r="AY78" s="835"/>
      <c r="AZ78" s="833"/>
      <c r="BA78" s="833"/>
      <c r="BB78" s="833"/>
      <c r="BC78" s="833"/>
      <c r="BD78" s="834"/>
      <c r="BE78" s="241"/>
      <c r="BF78" s="241"/>
      <c r="BG78" s="241"/>
      <c r="BH78" s="241"/>
      <c r="BI78" s="241"/>
      <c r="BJ78" s="230"/>
      <c r="BK78" s="230"/>
      <c r="BL78" s="230"/>
      <c r="BM78" s="230"/>
      <c r="BN78" s="230"/>
      <c r="BO78" s="241"/>
      <c r="BP78" s="241"/>
      <c r="BQ78" s="238">
        <v>72</v>
      </c>
      <c r="BR78" s="243"/>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30"/>
    </row>
    <row r="79" spans="1:131" ht="26.25" customHeight="1" x14ac:dyDescent="0.15">
      <c r="A79" s="238">
        <v>12</v>
      </c>
      <c r="B79" s="877" t="s">
        <v>565</v>
      </c>
      <c r="C79" s="878"/>
      <c r="D79" s="878"/>
      <c r="E79" s="878"/>
      <c r="F79" s="878"/>
      <c r="G79" s="878"/>
      <c r="H79" s="878"/>
      <c r="I79" s="878"/>
      <c r="J79" s="878"/>
      <c r="K79" s="878"/>
      <c r="L79" s="878"/>
      <c r="M79" s="878"/>
      <c r="N79" s="878"/>
      <c r="O79" s="878"/>
      <c r="P79" s="879"/>
      <c r="Q79" s="880">
        <v>295194</v>
      </c>
      <c r="R79" s="831"/>
      <c r="S79" s="831"/>
      <c r="T79" s="831"/>
      <c r="U79" s="831"/>
      <c r="V79" s="831">
        <v>282398</v>
      </c>
      <c r="W79" s="831"/>
      <c r="X79" s="831"/>
      <c r="Y79" s="831"/>
      <c r="Z79" s="831"/>
      <c r="AA79" s="831">
        <v>12796</v>
      </c>
      <c r="AB79" s="831"/>
      <c r="AC79" s="831"/>
      <c r="AD79" s="831"/>
      <c r="AE79" s="831"/>
      <c r="AF79" s="831">
        <v>12796</v>
      </c>
      <c r="AG79" s="831"/>
      <c r="AH79" s="831"/>
      <c r="AI79" s="831"/>
      <c r="AJ79" s="831"/>
      <c r="AK79" s="881" t="s">
        <v>505</v>
      </c>
      <c r="AL79" s="882"/>
      <c r="AM79" s="882"/>
      <c r="AN79" s="882"/>
      <c r="AO79" s="835"/>
      <c r="AP79" s="881" t="s">
        <v>505</v>
      </c>
      <c r="AQ79" s="882"/>
      <c r="AR79" s="882"/>
      <c r="AS79" s="882"/>
      <c r="AT79" s="835"/>
      <c r="AU79" s="881" t="s">
        <v>505</v>
      </c>
      <c r="AV79" s="882"/>
      <c r="AW79" s="882"/>
      <c r="AX79" s="882"/>
      <c r="AY79" s="835"/>
      <c r="AZ79" s="833"/>
      <c r="BA79" s="833"/>
      <c r="BB79" s="833"/>
      <c r="BC79" s="833"/>
      <c r="BD79" s="834"/>
      <c r="BE79" s="241"/>
      <c r="BF79" s="241"/>
      <c r="BG79" s="241"/>
      <c r="BH79" s="241"/>
      <c r="BI79" s="241"/>
      <c r="BJ79" s="230"/>
      <c r="BK79" s="230"/>
      <c r="BL79" s="230"/>
      <c r="BM79" s="230"/>
      <c r="BN79" s="230"/>
      <c r="BO79" s="241"/>
      <c r="BP79" s="241"/>
      <c r="BQ79" s="238">
        <v>73</v>
      </c>
      <c r="BR79" s="243"/>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30"/>
    </row>
    <row r="80" spans="1:131" ht="26.25" customHeight="1" x14ac:dyDescent="0.15">
      <c r="A80" s="238">
        <v>13</v>
      </c>
      <c r="B80" s="877"/>
      <c r="C80" s="878"/>
      <c r="D80" s="878"/>
      <c r="E80" s="878"/>
      <c r="F80" s="878"/>
      <c r="G80" s="878"/>
      <c r="H80" s="878"/>
      <c r="I80" s="878"/>
      <c r="J80" s="878"/>
      <c r="K80" s="878"/>
      <c r="L80" s="878"/>
      <c r="M80" s="878"/>
      <c r="N80" s="878"/>
      <c r="O80" s="878"/>
      <c r="P80" s="879"/>
      <c r="Q80" s="880"/>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1"/>
      <c r="AY80" s="831"/>
      <c r="AZ80" s="833"/>
      <c r="BA80" s="833"/>
      <c r="BB80" s="833"/>
      <c r="BC80" s="833"/>
      <c r="BD80" s="834"/>
      <c r="BE80" s="241"/>
      <c r="BF80" s="241"/>
      <c r="BG80" s="241"/>
      <c r="BH80" s="241"/>
      <c r="BI80" s="241"/>
      <c r="BJ80" s="241"/>
      <c r="BK80" s="241"/>
      <c r="BL80" s="241"/>
      <c r="BM80" s="241"/>
      <c r="BN80" s="241"/>
      <c r="BO80" s="241"/>
      <c r="BP80" s="241"/>
      <c r="BQ80" s="238">
        <v>74</v>
      </c>
      <c r="BR80" s="243"/>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30"/>
    </row>
    <row r="81" spans="1:131" ht="26.25" customHeight="1" x14ac:dyDescent="0.15">
      <c r="A81" s="238">
        <v>14</v>
      </c>
      <c r="B81" s="877"/>
      <c r="C81" s="878"/>
      <c r="D81" s="878"/>
      <c r="E81" s="878"/>
      <c r="F81" s="878"/>
      <c r="G81" s="878"/>
      <c r="H81" s="878"/>
      <c r="I81" s="878"/>
      <c r="J81" s="878"/>
      <c r="K81" s="878"/>
      <c r="L81" s="878"/>
      <c r="M81" s="878"/>
      <c r="N81" s="878"/>
      <c r="O81" s="878"/>
      <c r="P81" s="879"/>
      <c r="Q81" s="880"/>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1"/>
      <c r="AY81" s="831"/>
      <c r="AZ81" s="833"/>
      <c r="BA81" s="833"/>
      <c r="BB81" s="833"/>
      <c r="BC81" s="833"/>
      <c r="BD81" s="834"/>
      <c r="BE81" s="241"/>
      <c r="BF81" s="241"/>
      <c r="BG81" s="241"/>
      <c r="BH81" s="241"/>
      <c r="BI81" s="241"/>
      <c r="BJ81" s="241"/>
      <c r="BK81" s="241"/>
      <c r="BL81" s="241"/>
      <c r="BM81" s="241"/>
      <c r="BN81" s="241"/>
      <c r="BO81" s="241"/>
      <c r="BP81" s="241"/>
      <c r="BQ81" s="238">
        <v>75</v>
      </c>
      <c r="BR81" s="243"/>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30"/>
    </row>
    <row r="82" spans="1:131" ht="26.25" customHeight="1" x14ac:dyDescent="0.15">
      <c r="A82" s="238">
        <v>15</v>
      </c>
      <c r="B82" s="877"/>
      <c r="C82" s="878"/>
      <c r="D82" s="878"/>
      <c r="E82" s="878"/>
      <c r="F82" s="878"/>
      <c r="G82" s="878"/>
      <c r="H82" s="878"/>
      <c r="I82" s="878"/>
      <c r="J82" s="878"/>
      <c r="K82" s="878"/>
      <c r="L82" s="878"/>
      <c r="M82" s="878"/>
      <c r="N82" s="878"/>
      <c r="O82" s="878"/>
      <c r="P82" s="879"/>
      <c r="Q82" s="880"/>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33"/>
      <c r="BA82" s="833"/>
      <c r="BB82" s="833"/>
      <c r="BC82" s="833"/>
      <c r="BD82" s="834"/>
      <c r="BE82" s="241"/>
      <c r="BF82" s="241"/>
      <c r="BG82" s="241"/>
      <c r="BH82" s="241"/>
      <c r="BI82" s="241"/>
      <c r="BJ82" s="241"/>
      <c r="BK82" s="241"/>
      <c r="BL82" s="241"/>
      <c r="BM82" s="241"/>
      <c r="BN82" s="241"/>
      <c r="BO82" s="241"/>
      <c r="BP82" s="241"/>
      <c r="BQ82" s="238">
        <v>76</v>
      </c>
      <c r="BR82" s="243"/>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30"/>
    </row>
    <row r="83" spans="1:131" ht="26.25" customHeight="1" x14ac:dyDescent="0.15">
      <c r="A83" s="238">
        <v>16</v>
      </c>
      <c r="B83" s="877"/>
      <c r="C83" s="878"/>
      <c r="D83" s="878"/>
      <c r="E83" s="878"/>
      <c r="F83" s="878"/>
      <c r="G83" s="878"/>
      <c r="H83" s="878"/>
      <c r="I83" s="878"/>
      <c r="J83" s="878"/>
      <c r="K83" s="878"/>
      <c r="L83" s="878"/>
      <c r="M83" s="878"/>
      <c r="N83" s="878"/>
      <c r="O83" s="878"/>
      <c r="P83" s="879"/>
      <c r="Q83" s="880"/>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33"/>
      <c r="BA83" s="833"/>
      <c r="BB83" s="833"/>
      <c r="BC83" s="833"/>
      <c r="BD83" s="834"/>
      <c r="BE83" s="241"/>
      <c r="BF83" s="241"/>
      <c r="BG83" s="241"/>
      <c r="BH83" s="241"/>
      <c r="BI83" s="241"/>
      <c r="BJ83" s="241"/>
      <c r="BK83" s="241"/>
      <c r="BL83" s="241"/>
      <c r="BM83" s="241"/>
      <c r="BN83" s="241"/>
      <c r="BO83" s="241"/>
      <c r="BP83" s="241"/>
      <c r="BQ83" s="238">
        <v>77</v>
      </c>
      <c r="BR83" s="243"/>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30"/>
    </row>
    <row r="84" spans="1:131" ht="26.25" customHeight="1" x14ac:dyDescent="0.15">
      <c r="A84" s="238">
        <v>17</v>
      </c>
      <c r="B84" s="877"/>
      <c r="C84" s="878"/>
      <c r="D84" s="878"/>
      <c r="E84" s="878"/>
      <c r="F84" s="878"/>
      <c r="G84" s="878"/>
      <c r="H84" s="878"/>
      <c r="I84" s="878"/>
      <c r="J84" s="878"/>
      <c r="K84" s="878"/>
      <c r="L84" s="878"/>
      <c r="M84" s="878"/>
      <c r="N84" s="878"/>
      <c r="O84" s="878"/>
      <c r="P84" s="879"/>
      <c r="Q84" s="880"/>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33"/>
      <c r="BA84" s="833"/>
      <c r="BB84" s="833"/>
      <c r="BC84" s="833"/>
      <c r="BD84" s="834"/>
      <c r="BE84" s="241"/>
      <c r="BF84" s="241"/>
      <c r="BG84" s="241"/>
      <c r="BH84" s="241"/>
      <c r="BI84" s="241"/>
      <c r="BJ84" s="241"/>
      <c r="BK84" s="241"/>
      <c r="BL84" s="241"/>
      <c r="BM84" s="241"/>
      <c r="BN84" s="241"/>
      <c r="BO84" s="241"/>
      <c r="BP84" s="241"/>
      <c r="BQ84" s="238">
        <v>78</v>
      </c>
      <c r="BR84" s="243"/>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30"/>
    </row>
    <row r="85" spans="1:131" ht="26.25" customHeight="1" x14ac:dyDescent="0.15">
      <c r="A85" s="238">
        <v>18</v>
      </c>
      <c r="B85" s="877"/>
      <c r="C85" s="878"/>
      <c r="D85" s="878"/>
      <c r="E85" s="878"/>
      <c r="F85" s="878"/>
      <c r="G85" s="878"/>
      <c r="H85" s="878"/>
      <c r="I85" s="878"/>
      <c r="J85" s="878"/>
      <c r="K85" s="878"/>
      <c r="L85" s="878"/>
      <c r="M85" s="878"/>
      <c r="N85" s="878"/>
      <c r="O85" s="878"/>
      <c r="P85" s="879"/>
      <c r="Q85" s="880"/>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3"/>
      <c r="BA85" s="833"/>
      <c r="BB85" s="833"/>
      <c r="BC85" s="833"/>
      <c r="BD85" s="834"/>
      <c r="BE85" s="241"/>
      <c r="BF85" s="241"/>
      <c r="BG85" s="241"/>
      <c r="BH85" s="241"/>
      <c r="BI85" s="241"/>
      <c r="BJ85" s="241"/>
      <c r="BK85" s="241"/>
      <c r="BL85" s="241"/>
      <c r="BM85" s="241"/>
      <c r="BN85" s="241"/>
      <c r="BO85" s="241"/>
      <c r="BP85" s="241"/>
      <c r="BQ85" s="238">
        <v>79</v>
      </c>
      <c r="BR85" s="243"/>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30"/>
    </row>
    <row r="86" spans="1:131" ht="26.25" customHeight="1" x14ac:dyDescent="0.15">
      <c r="A86" s="238">
        <v>19</v>
      </c>
      <c r="B86" s="877"/>
      <c r="C86" s="878"/>
      <c r="D86" s="878"/>
      <c r="E86" s="878"/>
      <c r="F86" s="878"/>
      <c r="G86" s="878"/>
      <c r="H86" s="878"/>
      <c r="I86" s="878"/>
      <c r="J86" s="878"/>
      <c r="K86" s="878"/>
      <c r="L86" s="878"/>
      <c r="M86" s="878"/>
      <c r="N86" s="878"/>
      <c r="O86" s="878"/>
      <c r="P86" s="879"/>
      <c r="Q86" s="880"/>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3"/>
      <c r="BA86" s="833"/>
      <c r="BB86" s="833"/>
      <c r="BC86" s="833"/>
      <c r="BD86" s="834"/>
      <c r="BE86" s="241"/>
      <c r="BF86" s="241"/>
      <c r="BG86" s="241"/>
      <c r="BH86" s="241"/>
      <c r="BI86" s="241"/>
      <c r="BJ86" s="241"/>
      <c r="BK86" s="241"/>
      <c r="BL86" s="241"/>
      <c r="BM86" s="241"/>
      <c r="BN86" s="241"/>
      <c r="BO86" s="241"/>
      <c r="BP86" s="241"/>
      <c r="BQ86" s="238">
        <v>80</v>
      </c>
      <c r="BR86" s="243"/>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30"/>
    </row>
    <row r="87" spans="1:131" ht="26.25" customHeight="1" x14ac:dyDescent="0.15">
      <c r="A87" s="244">
        <v>20</v>
      </c>
      <c r="B87" s="884"/>
      <c r="C87" s="885"/>
      <c r="D87" s="885"/>
      <c r="E87" s="885"/>
      <c r="F87" s="885"/>
      <c r="G87" s="885"/>
      <c r="H87" s="885"/>
      <c r="I87" s="885"/>
      <c r="J87" s="885"/>
      <c r="K87" s="885"/>
      <c r="L87" s="885"/>
      <c r="M87" s="885"/>
      <c r="N87" s="885"/>
      <c r="O87" s="885"/>
      <c r="P87" s="886"/>
      <c r="Q87" s="887"/>
      <c r="R87" s="888"/>
      <c r="S87" s="888"/>
      <c r="T87" s="888"/>
      <c r="U87" s="888"/>
      <c r="V87" s="888"/>
      <c r="W87" s="888"/>
      <c r="X87" s="888"/>
      <c r="Y87" s="888"/>
      <c r="Z87" s="888"/>
      <c r="AA87" s="888"/>
      <c r="AB87" s="888"/>
      <c r="AC87" s="888"/>
      <c r="AD87" s="888"/>
      <c r="AE87" s="888"/>
      <c r="AF87" s="888"/>
      <c r="AG87" s="888"/>
      <c r="AH87" s="888"/>
      <c r="AI87" s="888"/>
      <c r="AJ87" s="888"/>
      <c r="AK87" s="888"/>
      <c r="AL87" s="888"/>
      <c r="AM87" s="888"/>
      <c r="AN87" s="888"/>
      <c r="AO87" s="888"/>
      <c r="AP87" s="888"/>
      <c r="AQ87" s="888"/>
      <c r="AR87" s="888"/>
      <c r="AS87" s="888"/>
      <c r="AT87" s="888"/>
      <c r="AU87" s="888"/>
      <c r="AV87" s="888"/>
      <c r="AW87" s="888"/>
      <c r="AX87" s="888"/>
      <c r="AY87" s="888"/>
      <c r="AZ87" s="889"/>
      <c r="BA87" s="889"/>
      <c r="BB87" s="889"/>
      <c r="BC87" s="889"/>
      <c r="BD87" s="890"/>
      <c r="BE87" s="241"/>
      <c r="BF87" s="241"/>
      <c r="BG87" s="241"/>
      <c r="BH87" s="241"/>
      <c r="BI87" s="241"/>
      <c r="BJ87" s="241"/>
      <c r="BK87" s="241"/>
      <c r="BL87" s="241"/>
      <c r="BM87" s="241"/>
      <c r="BN87" s="241"/>
      <c r="BO87" s="241"/>
      <c r="BP87" s="241"/>
      <c r="BQ87" s="238">
        <v>81</v>
      </c>
      <c r="BR87" s="243"/>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30"/>
    </row>
    <row r="88" spans="1:131" ht="26.25" customHeight="1" thickBot="1" x14ac:dyDescent="0.2">
      <c r="A88" s="240" t="s">
        <v>378</v>
      </c>
      <c r="B88" s="790" t="s">
        <v>404</v>
      </c>
      <c r="C88" s="791"/>
      <c r="D88" s="791"/>
      <c r="E88" s="791"/>
      <c r="F88" s="791"/>
      <c r="G88" s="791"/>
      <c r="H88" s="791"/>
      <c r="I88" s="791"/>
      <c r="J88" s="791"/>
      <c r="K88" s="791"/>
      <c r="L88" s="791"/>
      <c r="M88" s="791"/>
      <c r="N88" s="791"/>
      <c r="O88" s="791"/>
      <c r="P88" s="792"/>
      <c r="Q88" s="841"/>
      <c r="R88" s="842"/>
      <c r="S88" s="842"/>
      <c r="T88" s="842"/>
      <c r="U88" s="842"/>
      <c r="V88" s="842"/>
      <c r="W88" s="842"/>
      <c r="X88" s="842"/>
      <c r="Y88" s="842"/>
      <c r="Z88" s="842"/>
      <c r="AA88" s="842"/>
      <c r="AB88" s="842"/>
      <c r="AC88" s="842"/>
      <c r="AD88" s="842"/>
      <c r="AE88" s="842"/>
      <c r="AF88" s="845">
        <v>12865</v>
      </c>
      <c r="AG88" s="845"/>
      <c r="AH88" s="845"/>
      <c r="AI88" s="845"/>
      <c r="AJ88" s="845"/>
      <c r="AK88" s="842"/>
      <c r="AL88" s="842"/>
      <c r="AM88" s="842"/>
      <c r="AN88" s="842"/>
      <c r="AO88" s="842"/>
      <c r="AP88" s="845" t="s">
        <v>592</v>
      </c>
      <c r="AQ88" s="845"/>
      <c r="AR88" s="845"/>
      <c r="AS88" s="845"/>
      <c r="AT88" s="845"/>
      <c r="AU88" s="845" t="s">
        <v>592</v>
      </c>
      <c r="AV88" s="845"/>
      <c r="AW88" s="845"/>
      <c r="AX88" s="845"/>
      <c r="AY88" s="845"/>
      <c r="AZ88" s="850"/>
      <c r="BA88" s="850"/>
      <c r="BB88" s="850"/>
      <c r="BC88" s="850"/>
      <c r="BD88" s="851"/>
      <c r="BE88" s="241"/>
      <c r="BF88" s="241"/>
      <c r="BG88" s="241"/>
      <c r="BH88" s="241"/>
      <c r="BI88" s="241"/>
      <c r="BJ88" s="241"/>
      <c r="BK88" s="241"/>
      <c r="BL88" s="241"/>
      <c r="BM88" s="241"/>
      <c r="BN88" s="241"/>
      <c r="BO88" s="241"/>
      <c r="BP88" s="241"/>
      <c r="BQ88" s="238">
        <v>82</v>
      </c>
      <c r="BR88" s="243"/>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790" t="s">
        <v>405</v>
      </c>
      <c r="BS102" s="791"/>
      <c r="BT102" s="791"/>
      <c r="BU102" s="791"/>
      <c r="BV102" s="791"/>
      <c r="BW102" s="791"/>
      <c r="BX102" s="791"/>
      <c r="BY102" s="791"/>
      <c r="BZ102" s="791"/>
      <c r="CA102" s="791"/>
      <c r="CB102" s="791"/>
      <c r="CC102" s="791"/>
      <c r="CD102" s="791"/>
      <c r="CE102" s="791"/>
      <c r="CF102" s="791"/>
      <c r="CG102" s="792"/>
      <c r="CH102" s="891"/>
      <c r="CI102" s="892"/>
      <c r="CJ102" s="892"/>
      <c r="CK102" s="892"/>
      <c r="CL102" s="893"/>
      <c r="CM102" s="891"/>
      <c r="CN102" s="892"/>
      <c r="CO102" s="892"/>
      <c r="CP102" s="892"/>
      <c r="CQ102" s="893"/>
      <c r="CR102" s="894">
        <v>152</v>
      </c>
      <c r="CS102" s="853"/>
      <c r="CT102" s="853"/>
      <c r="CU102" s="853"/>
      <c r="CV102" s="895"/>
      <c r="CW102" s="894">
        <v>77</v>
      </c>
      <c r="CX102" s="853"/>
      <c r="CY102" s="853"/>
      <c r="CZ102" s="853"/>
      <c r="DA102" s="895"/>
      <c r="DB102" s="894" t="s">
        <v>591</v>
      </c>
      <c r="DC102" s="853"/>
      <c r="DD102" s="853"/>
      <c r="DE102" s="853"/>
      <c r="DF102" s="895"/>
      <c r="DG102" s="894" t="s">
        <v>592</v>
      </c>
      <c r="DH102" s="853"/>
      <c r="DI102" s="853"/>
      <c r="DJ102" s="853"/>
      <c r="DK102" s="895"/>
      <c r="DL102" s="894" t="s">
        <v>593</v>
      </c>
      <c r="DM102" s="853"/>
      <c r="DN102" s="853"/>
      <c r="DO102" s="853"/>
      <c r="DP102" s="895"/>
      <c r="DQ102" s="894" t="s">
        <v>593</v>
      </c>
      <c r="DR102" s="853"/>
      <c r="DS102" s="853"/>
      <c r="DT102" s="853"/>
      <c r="DU102" s="895"/>
      <c r="DV102" s="790"/>
      <c r="DW102" s="791"/>
      <c r="DX102" s="791"/>
      <c r="DY102" s="791"/>
      <c r="DZ102" s="918"/>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9" t="s">
        <v>406</v>
      </c>
      <c r="BR103" s="919"/>
      <c r="BS103" s="919"/>
      <c r="BT103" s="919"/>
      <c r="BU103" s="919"/>
      <c r="BV103" s="919"/>
      <c r="BW103" s="919"/>
      <c r="BX103" s="919"/>
      <c r="BY103" s="919"/>
      <c r="BZ103" s="919"/>
      <c r="CA103" s="919"/>
      <c r="CB103" s="919"/>
      <c r="CC103" s="919"/>
      <c r="CD103" s="919"/>
      <c r="CE103" s="919"/>
      <c r="CF103" s="919"/>
      <c r="CG103" s="919"/>
      <c r="CH103" s="919"/>
      <c r="CI103" s="919"/>
      <c r="CJ103" s="919"/>
      <c r="CK103" s="919"/>
      <c r="CL103" s="919"/>
      <c r="CM103" s="919"/>
      <c r="CN103" s="919"/>
      <c r="CO103" s="919"/>
      <c r="CP103" s="919"/>
      <c r="CQ103" s="919"/>
      <c r="CR103" s="919"/>
      <c r="CS103" s="919"/>
      <c r="CT103" s="919"/>
      <c r="CU103" s="919"/>
      <c r="CV103" s="919"/>
      <c r="CW103" s="919"/>
      <c r="CX103" s="919"/>
      <c r="CY103" s="919"/>
      <c r="CZ103" s="919"/>
      <c r="DA103" s="919"/>
      <c r="DB103" s="919"/>
      <c r="DC103" s="919"/>
      <c r="DD103" s="919"/>
      <c r="DE103" s="919"/>
      <c r="DF103" s="919"/>
      <c r="DG103" s="919"/>
      <c r="DH103" s="919"/>
      <c r="DI103" s="919"/>
      <c r="DJ103" s="919"/>
      <c r="DK103" s="919"/>
      <c r="DL103" s="919"/>
      <c r="DM103" s="919"/>
      <c r="DN103" s="919"/>
      <c r="DO103" s="919"/>
      <c r="DP103" s="919"/>
      <c r="DQ103" s="919"/>
      <c r="DR103" s="919"/>
      <c r="DS103" s="919"/>
      <c r="DT103" s="919"/>
      <c r="DU103" s="919"/>
      <c r="DV103" s="919"/>
      <c r="DW103" s="919"/>
      <c r="DX103" s="919"/>
      <c r="DY103" s="919"/>
      <c r="DZ103" s="919"/>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20" t="s">
        <v>407</v>
      </c>
      <c r="BR104" s="920"/>
      <c r="BS104" s="920"/>
      <c r="BT104" s="920"/>
      <c r="BU104" s="920"/>
      <c r="BV104" s="920"/>
      <c r="BW104" s="920"/>
      <c r="BX104" s="920"/>
      <c r="BY104" s="920"/>
      <c r="BZ104" s="920"/>
      <c r="CA104" s="920"/>
      <c r="CB104" s="920"/>
      <c r="CC104" s="920"/>
      <c r="CD104" s="920"/>
      <c r="CE104" s="920"/>
      <c r="CF104" s="920"/>
      <c r="CG104" s="920"/>
      <c r="CH104" s="920"/>
      <c r="CI104" s="920"/>
      <c r="CJ104" s="920"/>
      <c r="CK104" s="920"/>
      <c r="CL104" s="920"/>
      <c r="CM104" s="920"/>
      <c r="CN104" s="920"/>
      <c r="CO104" s="920"/>
      <c r="CP104" s="920"/>
      <c r="CQ104" s="920"/>
      <c r="CR104" s="920"/>
      <c r="CS104" s="920"/>
      <c r="CT104" s="920"/>
      <c r="CU104" s="920"/>
      <c r="CV104" s="920"/>
      <c r="CW104" s="920"/>
      <c r="CX104" s="920"/>
      <c r="CY104" s="920"/>
      <c r="CZ104" s="920"/>
      <c r="DA104" s="920"/>
      <c r="DB104" s="920"/>
      <c r="DC104" s="920"/>
      <c r="DD104" s="920"/>
      <c r="DE104" s="920"/>
      <c r="DF104" s="920"/>
      <c r="DG104" s="920"/>
      <c r="DH104" s="920"/>
      <c r="DI104" s="920"/>
      <c r="DJ104" s="920"/>
      <c r="DK104" s="920"/>
      <c r="DL104" s="920"/>
      <c r="DM104" s="920"/>
      <c r="DN104" s="920"/>
      <c r="DO104" s="920"/>
      <c r="DP104" s="920"/>
      <c r="DQ104" s="920"/>
      <c r="DR104" s="920"/>
      <c r="DS104" s="920"/>
      <c r="DT104" s="920"/>
      <c r="DU104" s="920"/>
      <c r="DV104" s="920"/>
      <c r="DW104" s="920"/>
      <c r="DX104" s="920"/>
      <c r="DY104" s="920"/>
      <c r="DZ104" s="920"/>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21" t="s">
        <v>410</v>
      </c>
      <c r="B108" s="922"/>
      <c r="C108" s="922"/>
      <c r="D108" s="922"/>
      <c r="E108" s="922"/>
      <c r="F108" s="922"/>
      <c r="G108" s="922"/>
      <c r="H108" s="922"/>
      <c r="I108" s="922"/>
      <c r="J108" s="922"/>
      <c r="K108" s="922"/>
      <c r="L108" s="922"/>
      <c r="M108" s="922"/>
      <c r="N108" s="922"/>
      <c r="O108" s="922"/>
      <c r="P108" s="922"/>
      <c r="Q108" s="922"/>
      <c r="R108" s="922"/>
      <c r="S108" s="922"/>
      <c r="T108" s="922"/>
      <c r="U108" s="922"/>
      <c r="V108" s="922"/>
      <c r="W108" s="922"/>
      <c r="X108" s="922"/>
      <c r="Y108" s="922"/>
      <c r="Z108" s="922"/>
      <c r="AA108" s="922"/>
      <c r="AB108" s="922"/>
      <c r="AC108" s="922"/>
      <c r="AD108" s="922"/>
      <c r="AE108" s="922"/>
      <c r="AF108" s="922"/>
      <c r="AG108" s="922"/>
      <c r="AH108" s="922"/>
      <c r="AI108" s="922"/>
      <c r="AJ108" s="922"/>
      <c r="AK108" s="922"/>
      <c r="AL108" s="922"/>
      <c r="AM108" s="922"/>
      <c r="AN108" s="922"/>
      <c r="AO108" s="922"/>
      <c r="AP108" s="922"/>
      <c r="AQ108" s="922"/>
      <c r="AR108" s="922"/>
      <c r="AS108" s="922"/>
      <c r="AT108" s="923"/>
      <c r="AU108" s="921" t="s">
        <v>411</v>
      </c>
      <c r="AV108" s="922"/>
      <c r="AW108" s="922"/>
      <c r="AX108" s="922"/>
      <c r="AY108" s="922"/>
      <c r="AZ108" s="922"/>
      <c r="BA108" s="922"/>
      <c r="BB108" s="922"/>
      <c r="BC108" s="922"/>
      <c r="BD108" s="922"/>
      <c r="BE108" s="922"/>
      <c r="BF108" s="922"/>
      <c r="BG108" s="922"/>
      <c r="BH108" s="922"/>
      <c r="BI108" s="922"/>
      <c r="BJ108" s="922"/>
      <c r="BK108" s="922"/>
      <c r="BL108" s="922"/>
      <c r="BM108" s="922"/>
      <c r="BN108" s="922"/>
      <c r="BO108" s="922"/>
      <c r="BP108" s="922"/>
      <c r="BQ108" s="922"/>
      <c r="BR108" s="922"/>
      <c r="BS108" s="922"/>
      <c r="BT108" s="922"/>
      <c r="BU108" s="922"/>
      <c r="BV108" s="922"/>
      <c r="BW108" s="922"/>
      <c r="BX108" s="922"/>
      <c r="BY108" s="922"/>
      <c r="BZ108" s="922"/>
      <c r="CA108" s="922"/>
      <c r="CB108" s="922"/>
      <c r="CC108" s="922"/>
      <c r="CD108" s="922"/>
      <c r="CE108" s="922"/>
      <c r="CF108" s="922"/>
      <c r="CG108" s="922"/>
      <c r="CH108" s="922"/>
      <c r="CI108" s="922"/>
      <c r="CJ108" s="922"/>
      <c r="CK108" s="922"/>
      <c r="CL108" s="922"/>
      <c r="CM108" s="922"/>
      <c r="CN108" s="922"/>
      <c r="CO108" s="922"/>
      <c r="CP108" s="922"/>
      <c r="CQ108" s="922"/>
      <c r="CR108" s="922"/>
      <c r="CS108" s="922"/>
      <c r="CT108" s="922"/>
      <c r="CU108" s="922"/>
      <c r="CV108" s="922"/>
      <c r="CW108" s="922"/>
      <c r="CX108" s="922"/>
      <c r="CY108" s="922"/>
      <c r="CZ108" s="922"/>
      <c r="DA108" s="922"/>
      <c r="DB108" s="922"/>
      <c r="DC108" s="922"/>
      <c r="DD108" s="922"/>
      <c r="DE108" s="922"/>
      <c r="DF108" s="922"/>
      <c r="DG108" s="922"/>
      <c r="DH108" s="922"/>
      <c r="DI108" s="922"/>
      <c r="DJ108" s="922"/>
      <c r="DK108" s="922"/>
      <c r="DL108" s="922"/>
      <c r="DM108" s="922"/>
      <c r="DN108" s="922"/>
      <c r="DO108" s="922"/>
      <c r="DP108" s="922"/>
      <c r="DQ108" s="922"/>
      <c r="DR108" s="922"/>
      <c r="DS108" s="922"/>
      <c r="DT108" s="922"/>
      <c r="DU108" s="922"/>
      <c r="DV108" s="922"/>
      <c r="DW108" s="922"/>
      <c r="DX108" s="922"/>
      <c r="DY108" s="922"/>
      <c r="DZ108" s="923"/>
    </row>
    <row r="109" spans="1:131" s="230" customFormat="1" ht="26.25" customHeight="1" x14ac:dyDescent="0.15">
      <c r="A109" s="916" t="s">
        <v>412</v>
      </c>
      <c r="B109" s="897"/>
      <c r="C109" s="897"/>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8"/>
      <c r="AA109" s="896" t="s">
        <v>413</v>
      </c>
      <c r="AB109" s="897"/>
      <c r="AC109" s="897"/>
      <c r="AD109" s="897"/>
      <c r="AE109" s="898"/>
      <c r="AF109" s="896" t="s">
        <v>414</v>
      </c>
      <c r="AG109" s="897"/>
      <c r="AH109" s="897"/>
      <c r="AI109" s="897"/>
      <c r="AJ109" s="898"/>
      <c r="AK109" s="896" t="s">
        <v>294</v>
      </c>
      <c r="AL109" s="897"/>
      <c r="AM109" s="897"/>
      <c r="AN109" s="897"/>
      <c r="AO109" s="898"/>
      <c r="AP109" s="896" t="s">
        <v>415</v>
      </c>
      <c r="AQ109" s="897"/>
      <c r="AR109" s="897"/>
      <c r="AS109" s="897"/>
      <c r="AT109" s="899"/>
      <c r="AU109" s="916" t="s">
        <v>412</v>
      </c>
      <c r="AV109" s="897"/>
      <c r="AW109" s="897"/>
      <c r="AX109" s="897"/>
      <c r="AY109" s="897"/>
      <c r="AZ109" s="897"/>
      <c r="BA109" s="897"/>
      <c r="BB109" s="897"/>
      <c r="BC109" s="897"/>
      <c r="BD109" s="897"/>
      <c r="BE109" s="897"/>
      <c r="BF109" s="897"/>
      <c r="BG109" s="897"/>
      <c r="BH109" s="897"/>
      <c r="BI109" s="897"/>
      <c r="BJ109" s="897"/>
      <c r="BK109" s="897"/>
      <c r="BL109" s="897"/>
      <c r="BM109" s="897"/>
      <c r="BN109" s="897"/>
      <c r="BO109" s="897"/>
      <c r="BP109" s="898"/>
      <c r="BQ109" s="896" t="s">
        <v>413</v>
      </c>
      <c r="BR109" s="897"/>
      <c r="BS109" s="897"/>
      <c r="BT109" s="897"/>
      <c r="BU109" s="898"/>
      <c r="BV109" s="896" t="s">
        <v>414</v>
      </c>
      <c r="BW109" s="897"/>
      <c r="BX109" s="897"/>
      <c r="BY109" s="897"/>
      <c r="BZ109" s="898"/>
      <c r="CA109" s="896" t="s">
        <v>294</v>
      </c>
      <c r="CB109" s="897"/>
      <c r="CC109" s="897"/>
      <c r="CD109" s="897"/>
      <c r="CE109" s="898"/>
      <c r="CF109" s="917" t="s">
        <v>415</v>
      </c>
      <c r="CG109" s="917"/>
      <c r="CH109" s="917"/>
      <c r="CI109" s="917"/>
      <c r="CJ109" s="917"/>
      <c r="CK109" s="896" t="s">
        <v>416</v>
      </c>
      <c r="CL109" s="897"/>
      <c r="CM109" s="897"/>
      <c r="CN109" s="897"/>
      <c r="CO109" s="897"/>
      <c r="CP109" s="897"/>
      <c r="CQ109" s="897"/>
      <c r="CR109" s="897"/>
      <c r="CS109" s="897"/>
      <c r="CT109" s="897"/>
      <c r="CU109" s="897"/>
      <c r="CV109" s="897"/>
      <c r="CW109" s="897"/>
      <c r="CX109" s="897"/>
      <c r="CY109" s="897"/>
      <c r="CZ109" s="897"/>
      <c r="DA109" s="897"/>
      <c r="DB109" s="897"/>
      <c r="DC109" s="897"/>
      <c r="DD109" s="897"/>
      <c r="DE109" s="897"/>
      <c r="DF109" s="898"/>
      <c r="DG109" s="896" t="s">
        <v>413</v>
      </c>
      <c r="DH109" s="897"/>
      <c r="DI109" s="897"/>
      <c r="DJ109" s="897"/>
      <c r="DK109" s="898"/>
      <c r="DL109" s="896" t="s">
        <v>414</v>
      </c>
      <c r="DM109" s="897"/>
      <c r="DN109" s="897"/>
      <c r="DO109" s="897"/>
      <c r="DP109" s="898"/>
      <c r="DQ109" s="896" t="s">
        <v>294</v>
      </c>
      <c r="DR109" s="897"/>
      <c r="DS109" s="897"/>
      <c r="DT109" s="897"/>
      <c r="DU109" s="898"/>
      <c r="DV109" s="896" t="s">
        <v>415</v>
      </c>
      <c r="DW109" s="897"/>
      <c r="DX109" s="897"/>
      <c r="DY109" s="897"/>
      <c r="DZ109" s="899"/>
    </row>
    <row r="110" spans="1:131" s="230" customFormat="1" ht="26.25" customHeight="1" x14ac:dyDescent="0.15">
      <c r="A110" s="900" t="s">
        <v>417</v>
      </c>
      <c r="B110" s="901"/>
      <c r="C110" s="901"/>
      <c r="D110" s="901"/>
      <c r="E110" s="901"/>
      <c r="F110" s="901"/>
      <c r="G110" s="901"/>
      <c r="H110" s="901"/>
      <c r="I110" s="901"/>
      <c r="J110" s="901"/>
      <c r="K110" s="901"/>
      <c r="L110" s="901"/>
      <c r="M110" s="901"/>
      <c r="N110" s="901"/>
      <c r="O110" s="901"/>
      <c r="P110" s="901"/>
      <c r="Q110" s="901"/>
      <c r="R110" s="901"/>
      <c r="S110" s="901"/>
      <c r="T110" s="901"/>
      <c r="U110" s="901"/>
      <c r="V110" s="901"/>
      <c r="W110" s="901"/>
      <c r="X110" s="901"/>
      <c r="Y110" s="901"/>
      <c r="Z110" s="902"/>
      <c r="AA110" s="903">
        <v>3597984</v>
      </c>
      <c r="AB110" s="904"/>
      <c r="AC110" s="904"/>
      <c r="AD110" s="904"/>
      <c r="AE110" s="905"/>
      <c r="AF110" s="906">
        <v>3708948</v>
      </c>
      <c r="AG110" s="904"/>
      <c r="AH110" s="904"/>
      <c r="AI110" s="904"/>
      <c r="AJ110" s="905"/>
      <c r="AK110" s="906">
        <v>3671628</v>
      </c>
      <c r="AL110" s="904"/>
      <c r="AM110" s="904"/>
      <c r="AN110" s="904"/>
      <c r="AO110" s="905"/>
      <c r="AP110" s="907">
        <v>18</v>
      </c>
      <c r="AQ110" s="908"/>
      <c r="AR110" s="908"/>
      <c r="AS110" s="908"/>
      <c r="AT110" s="909"/>
      <c r="AU110" s="910" t="s">
        <v>69</v>
      </c>
      <c r="AV110" s="911"/>
      <c r="AW110" s="911"/>
      <c r="AX110" s="911"/>
      <c r="AY110" s="911"/>
      <c r="AZ110" s="933" t="s">
        <v>418</v>
      </c>
      <c r="BA110" s="901"/>
      <c r="BB110" s="901"/>
      <c r="BC110" s="901"/>
      <c r="BD110" s="901"/>
      <c r="BE110" s="901"/>
      <c r="BF110" s="901"/>
      <c r="BG110" s="901"/>
      <c r="BH110" s="901"/>
      <c r="BI110" s="901"/>
      <c r="BJ110" s="901"/>
      <c r="BK110" s="901"/>
      <c r="BL110" s="901"/>
      <c r="BM110" s="901"/>
      <c r="BN110" s="901"/>
      <c r="BO110" s="901"/>
      <c r="BP110" s="902"/>
      <c r="BQ110" s="934">
        <v>34024043</v>
      </c>
      <c r="BR110" s="935"/>
      <c r="BS110" s="935"/>
      <c r="BT110" s="935"/>
      <c r="BU110" s="935"/>
      <c r="BV110" s="935">
        <v>34929729</v>
      </c>
      <c r="BW110" s="935"/>
      <c r="BX110" s="935"/>
      <c r="BY110" s="935"/>
      <c r="BZ110" s="935"/>
      <c r="CA110" s="935">
        <v>34677454</v>
      </c>
      <c r="CB110" s="935"/>
      <c r="CC110" s="935"/>
      <c r="CD110" s="935"/>
      <c r="CE110" s="935"/>
      <c r="CF110" s="948">
        <v>169.6</v>
      </c>
      <c r="CG110" s="949"/>
      <c r="CH110" s="949"/>
      <c r="CI110" s="949"/>
      <c r="CJ110" s="949"/>
      <c r="CK110" s="950" t="s">
        <v>419</v>
      </c>
      <c r="CL110" s="951"/>
      <c r="CM110" s="933" t="s">
        <v>420</v>
      </c>
      <c r="CN110" s="901"/>
      <c r="CO110" s="901"/>
      <c r="CP110" s="901"/>
      <c r="CQ110" s="901"/>
      <c r="CR110" s="901"/>
      <c r="CS110" s="901"/>
      <c r="CT110" s="901"/>
      <c r="CU110" s="901"/>
      <c r="CV110" s="901"/>
      <c r="CW110" s="901"/>
      <c r="CX110" s="901"/>
      <c r="CY110" s="901"/>
      <c r="CZ110" s="901"/>
      <c r="DA110" s="901"/>
      <c r="DB110" s="901"/>
      <c r="DC110" s="901"/>
      <c r="DD110" s="901"/>
      <c r="DE110" s="901"/>
      <c r="DF110" s="902"/>
      <c r="DG110" s="934" t="s">
        <v>122</v>
      </c>
      <c r="DH110" s="935"/>
      <c r="DI110" s="935"/>
      <c r="DJ110" s="935"/>
      <c r="DK110" s="935"/>
      <c r="DL110" s="935" t="s">
        <v>122</v>
      </c>
      <c r="DM110" s="935"/>
      <c r="DN110" s="935"/>
      <c r="DO110" s="935"/>
      <c r="DP110" s="935"/>
      <c r="DQ110" s="935" t="s">
        <v>122</v>
      </c>
      <c r="DR110" s="935"/>
      <c r="DS110" s="935"/>
      <c r="DT110" s="935"/>
      <c r="DU110" s="935"/>
      <c r="DV110" s="936" t="s">
        <v>122</v>
      </c>
      <c r="DW110" s="936"/>
      <c r="DX110" s="936"/>
      <c r="DY110" s="936"/>
      <c r="DZ110" s="937"/>
    </row>
    <row r="111" spans="1:131" s="230" customFormat="1" ht="26.25" customHeight="1" x14ac:dyDescent="0.15">
      <c r="A111" s="938" t="s">
        <v>421</v>
      </c>
      <c r="B111" s="939"/>
      <c r="C111" s="939"/>
      <c r="D111" s="939"/>
      <c r="E111" s="939"/>
      <c r="F111" s="939"/>
      <c r="G111" s="939"/>
      <c r="H111" s="939"/>
      <c r="I111" s="939"/>
      <c r="J111" s="939"/>
      <c r="K111" s="939"/>
      <c r="L111" s="939"/>
      <c r="M111" s="939"/>
      <c r="N111" s="939"/>
      <c r="O111" s="939"/>
      <c r="P111" s="939"/>
      <c r="Q111" s="939"/>
      <c r="R111" s="939"/>
      <c r="S111" s="939"/>
      <c r="T111" s="939"/>
      <c r="U111" s="939"/>
      <c r="V111" s="939"/>
      <c r="W111" s="939"/>
      <c r="X111" s="939"/>
      <c r="Y111" s="939"/>
      <c r="Z111" s="940"/>
      <c r="AA111" s="941" t="s">
        <v>122</v>
      </c>
      <c r="AB111" s="942"/>
      <c r="AC111" s="942"/>
      <c r="AD111" s="942"/>
      <c r="AE111" s="943"/>
      <c r="AF111" s="944" t="s">
        <v>122</v>
      </c>
      <c r="AG111" s="942"/>
      <c r="AH111" s="942"/>
      <c r="AI111" s="942"/>
      <c r="AJ111" s="943"/>
      <c r="AK111" s="944" t="s">
        <v>122</v>
      </c>
      <c r="AL111" s="942"/>
      <c r="AM111" s="942"/>
      <c r="AN111" s="942"/>
      <c r="AO111" s="943"/>
      <c r="AP111" s="945" t="s">
        <v>122</v>
      </c>
      <c r="AQ111" s="946"/>
      <c r="AR111" s="946"/>
      <c r="AS111" s="946"/>
      <c r="AT111" s="947"/>
      <c r="AU111" s="912"/>
      <c r="AV111" s="913"/>
      <c r="AW111" s="913"/>
      <c r="AX111" s="913"/>
      <c r="AY111" s="913"/>
      <c r="AZ111" s="926" t="s">
        <v>422</v>
      </c>
      <c r="BA111" s="927"/>
      <c r="BB111" s="927"/>
      <c r="BC111" s="927"/>
      <c r="BD111" s="927"/>
      <c r="BE111" s="927"/>
      <c r="BF111" s="927"/>
      <c r="BG111" s="927"/>
      <c r="BH111" s="927"/>
      <c r="BI111" s="927"/>
      <c r="BJ111" s="927"/>
      <c r="BK111" s="927"/>
      <c r="BL111" s="927"/>
      <c r="BM111" s="927"/>
      <c r="BN111" s="927"/>
      <c r="BO111" s="927"/>
      <c r="BP111" s="928"/>
      <c r="BQ111" s="929">
        <v>27442</v>
      </c>
      <c r="BR111" s="930"/>
      <c r="BS111" s="930"/>
      <c r="BT111" s="930"/>
      <c r="BU111" s="930"/>
      <c r="BV111" s="930">
        <v>14910</v>
      </c>
      <c r="BW111" s="930"/>
      <c r="BX111" s="930"/>
      <c r="BY111" s="930"/>
      <c r="BZ111" s="930"/>
      <c r="CA111" s="930">
        <v>9944</v>
      </c>
      <c r="CB111" s="930"/>
      <c r="CC111" s="930"/>
      <c r="CD111" s="930"/>
      <c r="CE111" s="930"/>
      <c r="CF111" s="924">
        <v>0</v>
      </c>
      <c r="CG111" s="925"/>
      <c r="CH111" s="925"/>
      <c r="CI111" s="925"/>
      <c r="CJ111" s="925"/>
      <c r="CK111" s="952"/>
      <c r="CL111" s="953"/>
      <c r="CM111" s="926" t="s">
        <v>423</v>
      </c>
      <c r="CN111" s="927"/>
      <c r="CO111" s="927"/>
      <c r="CP111" s="927"/>
      <c r="CQ111" s="927"/>
      <c r="CR111" s="927"/>
      <c r="CS111" s="927"/>
      <c r="CT111" s="927"/>
      <c r="CU111" s="927"/>
      <c r="CV111" s="927"/>
      <c r="CW111" s="927"/>
      <c r="CX111" s="927"/>
      <c r="CY111" s="927"/>
      <c r="CZ111" s="927"/>
      <c r="DA111" s="927"/>
      <c r="DB111" s="927"/>
      <c r="DC111" s="927"/>
      <c r="DD111" s="927"/>
      <c r="DE111" s="927"/>
      <c r="DF111" s="928"/>
      <c r="DG111" s="929">
        <v>19872</v>
      </c>
      <c r="DH111" s="930"/>
      <c r="DI111" s="930"/>
      <c r="DJ111" s="930"/>
      <c r="DK111" s="930"/>
      <c r="DL111" s="930">
        <v>14910</v>
      </c>
      <c r="DM111" s="930"/>
      <c r="DN111" s="930"/>
      <c r="DO111" s="930"/>
      <c r="DP111" s="930"/>
      <c r="DQ111" s="930">
        <v>9944</v>
      </c>
      <c r="DR111" s="930"/>
      <c r="DS111" s="930"/>
      <c r="DT111" s="930"/>
      <c r="DU111" s="930"/>
      <c r="DV111" s="931">
        <v>0</v>
      </c>
      <c r="DW111" s="931"/>
      <c r="DX111" s="931"/>
      <c r="DY111" s="931"/>
      <c r="DZ111" s="932"/>
    </row>
    <row r="112" spans="1:131" s="230" customFormat="1" ht="26.25" customHeight="1" x14ac:dyDescent="0.15">
      <c r="A112" s="956" t="s">
        <v>424</v>
      </c>
      <c r="B112" s="957"/>
      <c r="C112" s="927" t="s">
        <v>425</v>
      </c>
      <c r="D112" s="927"/>
      <c r="E112" s="927"/>
      <c r="F112" s="927"/>
      <c r="G112" s="927"/>
      <c r="H112" s="927"/>
      <c r="I112" s="927"/>
      <c r="J112" s="927"/>
      <c r="K112" s="927"/>
      <c r="L112" s="927"/>
      <c r="M112" s="927"/>
      <c r="N112" s="927"/>
      <c r="O112" s="927"/>
      <c r="P112" s="927"/>
      <c r="Q112" s="927"/>
      <c r="R112" s="927"/>
      <c r="S112" s="927"/>
      <c r="T112" s="927"/>
      <c r="U112" s="927"/>
      <c r="V112" s="927"/>
      <c r="W112" s="927"/>
      <c r="X112" s="927"/>
      <c r="Y112" s="927"/>
      <c r="Z112" s="928"/>
      <c r="AA112" s="962" t="s">
        <v>122</v>
      </c>
      <c r="AB112" s="963"/>
      <c r="AC112" s="963"/>
      <c r="AD112" s="963"/>
      <c r="AE112" s="964"/>
      <c r="AF112" s="965" t="s">
        <v>122</v>
      </c>
      <c r="AG112" s="963"/>
      <c r="AH112" s="963"/>
      <c r="AI112" s="963"/>
      <c r="AJ112" s="964"/>
      <c r="AK112" s="965" t="s">
        <v>122</v>
      </c>
      <c r="AL112" s="963"/>
      <c r="AM112" s="963"/>
      <c r="AN112" s="963"/>
      <c r="AO112" s="964"/>
      <c r="AP112" s="966" t="s">
        <v>122</v>
      </c>
      <c r="AQ112" s="967"/>
      <c r="AR112" s="967"/>
      <c r="AS112" s="967"/>
      <c r="AT112" s="968"/>
      <c r="AU112" s="912"/>
      <c r="AV112" s="913"/>
      <c r="AW112" s="913"/>
      <c r="AX112" s="913"/>
      <c r="AY112" s="913"/>
      <c r="AZ112" s="926" t="s">
        <v>426</v>
      </c>
      <c r="BA112" s="927"/>
      <c r="BB112" s="927"/>
      <c r="BC112" s="927"/>
      <c r="BD112" s="927"/>
      <c r="BE112" s="927"/>
      <c r="BF112" s="927"/>
      <c r="BG112" s="927"/>
      <c r="BH112" s="927"/>
      <c r="BI112" s="927"/>
      <c r="BJ112" s="927"/>
      <c r="BK112" s="927"/>
      <c r="BL112" s="927"/>
      <c r="BM112" s="927"/>
      <c r="BN112" s="927"/>
      <c r="BO112" s="927"/>
      <c r="BP112" s="928"/>
      <c r="BQ112" s="929">
        <v>7575256</v>
      </c>
      <c r="BR112" s="930"/>
      <c r="BS112" s="930"/>
      <c r="BT112" s="930"/>
      <c r="BU112" s="930"/>
      <c r="BV112" s="930">
        <v>7019959</v>
      </c>
      <c r="BW112" s="930"/>
      <c r="BX112" s="930"/>
      <c r="BY112" s="930"/>
      <c r="BZ112" s="930"/>
      <c r="CA112" s="930">
        <v>6813234</v>
      </c>
      <c r="CB112" s="930"/>
      <c r="CC112" s="930"/>
      <c r="CD112" s="930"/>
      <c r="CE112" s="930"/>
      <c r="CF112" s="924">
        <v>33.299999999999997</v>
      </c>
      <c r="CG112" s="925"/>
      <c r="CH112" s="925"/>
      <c r="CI112" s="925"/>
      <c r="CJ112" s="925"/>
      <c r="CK112" s="952"/>
      <c r="CL112" s="953"/>
      <c r="CM112" s="926" t="s">
        <v>427</v>
      </c>
      <c r="CN112" s="927"/>
      <c r="CO112" s="927"/>
      <c r="CP112" s="927"/>
      <c r="CQ112" s="927"/>
      <c r="CR112" s="927"/>
      <c r="CS112" s="927"/>
      <c r="CT112" s="927"/>
      <c r="CU112" s="927"/>
      <c r="CV112" s="927"/>
      <c r="CW112" s="927"/>
      <c r="CX112" s="927"/>
      <c r="CY112" s="927"/>
      <c r="CZ112" s="927"/>
      <c r="DA112" s="927"/>
      <c r="DB112" s="927"/>
      <c r="DC112" s="927"/>
      <c r="DD112" s="927"/>
      <c r="DE112" s="927"/>
      <c r="DF112" s="928"/>
      <c r="DG112" s="929" t="s">
        <v>122</v>
      </c>
      <c r="DH112" s="930"/>
      <c r="DI112" s="930"/>
      <c r="DJ112" s="930"/>
      <c r="DK112" s="930"/>
      <c r="DL112" s="930" t="s">
        <v>122</v>
      </c>
      <c r="DM112" s="930"/>
      <c r="DN112" s="930"/>
      <c r="DO112" s="930"/>
      <c r="DP112" s="930"/>
      <c r="DQ112" s="930" t="s">
        <v>122</v>
      </c>
      <c r="DR112" s="930"/>
      <c r="DS112" s="930"/>
      <c r="DT112" s="930"/>
      <c r="DU112" s="930"/>
      <c r="DV112" s="931" t="s">
        <v>122</v>
      </c>
      <c r="DW112" s="931"/>
      <c r="DX112" s="931"/>
      <c r="DY112" s="931"/>
      <c r="DZ112" s="932"/>
    </row>
    <row r="113" spans="1:130" s="230" customFormat="1" ht="26.25" customHeight="1" x14ac:dyDescent="0.15">
      <c r="A113" s="958"/>
      <c r="B113" s="959"/>
      <c r="C113" s="927" t="s">
        <v>428</v>
      </c>
      <c r="D113" s="927"/>
      <c r="E113" s="927"/>
      <c r="F113" s="927"/>
      <c r="G113" s="927"/>
      <c r="H113" s="927"/>
      <c r="I113" s="927"/>
      <c r="J113" s="927"/>
      <c r="K113" s="927"/>
      <c r="L113" s="927"/>
      <c r="M113" s="927"/>
      <c r="N113" s="927"/>
      <c r="O113" s="927"/>
      <c r="P113" s="927"/>
      <c r="Q113" s="927"/>
      <c r="R113" s="927"/>
      <c r="S113" s="927"/>
      <c r="T113" s="927"/>
      <c r="U113" s="927"/>
      <c r="V113" s="927"/>
      <c r="W113" s="927"/>
      <c r="X113" s="927"/>
      <c r="Y113" s="927"/>
      <c r="Z113" s="928"/>
      <c r="AA113" s="941">
        <v>636947</v>
      </c>
      <c r="AB113" s="942"/>
      <c r="AC113" s="942"/>
      <c r="AD113" s="942"/>
      <c r="AE113" s="943"/>
      <c r="AF113" s="944">
        <v>594751</v>
      </c>
      <c r="AG113" s="942"/>
      <c r="AH113" s="942"/>
      <c r="AI113" s="942"/>
      <c r="AJ113" s="943"/>
      <c r="AK113" s="944">
        <v>614761</v>
      </c>
      <c r="AL113" s="942"/>
      <c r="AM113" s="942"/>
      <c r="AN113" s="942"/>
      <c r="AO113" s="943"/>
      <c r="AP113" s="945">
        <v>3</v>
      </c>
      <c r="AQ113" s="946"/>
      <c r="AR113" s="946"/>
      <c r="AS113" s="946"/>
      <c r="AT113" s="947"/>
      <c r="AU113" s="912"/>
      <c r="AV113" s="913"/>
      <c r="AW113" s="913"/>
      <c r="AX113" s="913"/>
      <c r="AY113" s="913"/>
      <c r="AZ113" s="926" t="s">
        <v>429</v>
      </c>
      <c r="BA113" s="927"/>
      <c r="BB113" s="927"/>
      <c r="BC113" s="927"/>
      <c r="BD113" s="927"/>
      <c r="BE113" s="927"/>
      <c r="BF113" s="927"/>
      <c r="BG113" s="927"/>
      <c r="BH113" s="927"/>
      <c r="BI113" s="927"/>
      <c r="BJ113" s="927"/>
      <c r="BK113" s="927"/>
      <c r="BL113" s="927"/>
      <c r="BM113" s="927"/>
      <c r="BN113" s="927"/>
      <c r="BO113" s="927"/>
      <c r="BP113" s="928"/>
      <c r="BQ113" s="929" t="s">
        <v>122</v>
      </c>
      <c r="BR113" s="930"/>
      <c r="BS113" s="930"/>
      <c r="BT113" s="930"/>
      <c r="BU113" s="930"/>
      <c r="BV113" s="930" t="s">
        <v>122</v>
      </c>
      <c r="BW113" s="930"/>
      <c r="BX113" s="930"/>
      <c r="BY113" s="930"/>
      <c r="BZ113" s="930"/>
      <c r="CA113" s="930" t="s">
        <v>122</v>
      </c>
      <c r="CB113" s="930"/>
      <c r="CC113" s="930"/>
      <c r="CD113" s="930"/>
      <c r="CE113" s="930"/>
      <c r="CF113" s="924" t="s">
        <v>122</v>
      </c>
      <c r="CG113" s="925"/>
      <c r="CH113" s="925"/>
      <c r="CI113" s="925"/>
      <c r="CJ113" s="925"/>
      <c r="CK113" s="952"/>
      <c r="CL113" s="953"/>
      <c r="CM113" s="926" t="s">
        <v>430</v>
      </c>
      <c r="CN113" s="927"/>
      <c r="CO113" s="927"/>
      <c r="CP113" s="927"/>
      <c r="CQ113" s="927"/>
      <c r="CR113" s="927"/>
      <c r="CS113" s="927"/>
      <c r="CT113" s="927"/>
      <c r="CU113" s="927"/>
      <c r="CV113" s="927"/>
      <c r="CW113" s="927"/>
      <c r="CX113" s="927"/>
      <c r="CY113" s="927"/>
      <c r="CZ113" s="927"/>
      <c r="DA113" s="927"/>
      <c r="DB113" s="927"/>
      <c r="DC113" s="927"/>
      <c r="DD113" s="927"/>
      <c r="DE113" s="927"/>
      <c r="DF113" s="928"/>
      <c r="DG113" s="962" t="s">
        <v>122</v>
      </c>
      <c r="DH113" s="963"/>
      <c r="DI113" s="963"/>
      <c r="DJ113" s="963"/>
      <c r="DK113" s="964"/>
      <c r="DL113" s="965" t="s">
        <v>122</v>
      </c>
      <c r="DM113" s="963"/>
      <c r="DN113" s="963"/>
      <c r="DO113" s="963"/>
      <c r="DP113" s="964"/>
      <c r="DQ113" s="965" t="s">
        <v>122</v>
      </c>
      <c r="DR113" s="963"/>
      <c r="DS113" s="963"/>
      <c r="DT113" s="963"/>
      <c r="DU113" s="964"/>
      <c r="DV113" s="966" t="s">
        <v>122</v>
      </c>
      <c r="DW113" s="967"/>
      <c r="DX113" s="967"/>
      <c r="DY113" s="967"/>
      <c r="DZ113" s="968"/>
    </row>
    <row r="114" spans="1:130" s="230" customFormat="1" ht="26.25" customHeight="1" x14ac:dyDescent="0.15">
      <c r="A114" s="958"/>
      <c r="B114" s="959"/>
      <c r="C114" s="927" t="s">
        <v>431</v>
      </c>
      <c r="D114" s="927"/>
      <c r="E114" s="927"/>
      <c r="F114" s="927"/>
      <c r="G114" s="927"/>
      <c r="H114" s="927"/>
      <c r="I114" s="927"/>
      <c r="J114" s="927"/>
      <c r="K114" s="927"/>
      <c r="L114" s="927"/>
      <c r="M114" s="927"/>
      <c r="N114" s="927"/>
      <c r="O114" s="927"/>
      <c r="P114" s="927"/>
      <c r="Q114" s="927"/>
      <c r="R114" s="927"/>
      <c r="S114" s="927"/>
      <c r="T114" s="927"/>
      <c r="U114" s="927"/>
      <c r="V114" s="927"/>
      <c r="W114" s="927"/>
      <c r="X114" s="927"/>
      <c r="Y114" s="927"/>
      <c r="Z114" s="928"/>
      <c r="AA114" s="962" t="s">
        <v>122</v>
      </c>
      <c r="AB114" s="963"/>
      <c r="AC114" s="963"/>
      <c r="AD114" s="963"/>
      <c r="AE114" s="964"/>
      <c r="AF114" s="965" t="s">
        <v>122</v>
      </c>
      <c r="AG114" s="963"/>
      <c r="AH114" s="963"/>
      <c r="AI114" s="963"/>
      <c r="AJ114" s="964"/>
      <c r="AK114" s="965" t="s">
        <v>122</v>
      </c>
      <c r="AL114" s="963"/>
      <c r="AM114" s="963"/>
      <c r="AN114" s="963"/>
      <c r="AO114" s="964"/>
      <c r="AP114" s="966" t="s">
        <v>122</v>
      </c>
      <c r="AQ114" s="967"/>
      <c r="AR114" s="967"/>
      <c r="AS114" s="967"/>
      <c r="AT114" s="968"/>
      <c r="AU114" s="912"/>
      <c r="AV114" s="913"/>
      <c r="AW114" s="913"/>
      <c r="AX114" s="913"/>
      <c r="AY114" s="913"/>
      <c r="AZ114" s="926" t="s">
        <v>432</v>
      </c>
      <c r="BA114" s="927"/>
      <c r="BB114" s="927"/>
      <c r="BC114" s="927"/>
      <c r="BD114" s="927"/>
      <c r="BE114" s="927"/>
      <c r="BF114" s="927"/>
      <c r="BG114" s="927"/>
      <c r="BH114" s="927"/>
      <c r="BI114" s="927"/>
      <c r="BJ114" s="927"/>
      <c r="BK114" s="927"/>
      <c r="BL114" s="927"/>
      <c r="BM114" s="927"/>
      <c r="BN114" s="927"/>
      <c r="BO114" s="927"/>
      <c r="BP114" s="928"/>
      <c r="BQ114" s="929">
        <v>5123560</v>
      </c>
      <c r="BR114" s="930"/>
      <c r="BS114" s="930"/>
      <c r="BT114" s="930"/>
      <c r="BU114" s="930"/>
      <c r="BV114" s="930">
        <v>5095044</v>
      </c>
      <c r="BW114" s="930"/>
      <c r="BX114" s="930"/>
      <c r="BY114" s="930"/>
      <c r="BZ114" s="930"/>
      <c r="CA114" s="930">
        <v>5285446</v>
      </c>
      <c r="CB114" s="930"/>
      <c r="CC114" s="930"/>
      <c r="CD114" s="930"/>
      <c r="CE114" s="930"/>
      <c r="CF114" s="924">
        <v>25.9</v>
      </c>
      <c r="CG114" s="925"/>
      <c r="CH114" s="925"/>
      <c r="CI114" s="925"/>
      <c r="CJ114" s="925"/>
      <c r="CK114" s="952"/>
      <c r="CL114" s="953"/>
      <c r="CM114" s="926" t="s">
        <v>433</v>
      </c>
      <c r="CN114" s="927"/>
      <c r="CO114" s="927"/>
      <c r="CP114" s="927"/>
      <c r="CQ114" s="927"/>
      <c r="CR114" s="927"/>
      <c r="CS114" s="927"/>
      <c r="CT114" s="927"/>
      <c r="CU114" s="927"/>
      <c r="CV114" s="927"/>
      <c r="CW114" s="927"/>
      <c r="CX114" s="927"/>
      <c r="CY114" s="927"/>
      <c r="CZ114" s="927"/>
      <c r="DA114" s="927"/>
      <c r="DB114" s="927"/>
      <c r="DC114" s="927"/>
      <c r="DD114" s="927"/>
      <c r="DE114" s="927"/>
      <c r="DF114" s="928"/>
      <c r="DG114" s="962" t="s">
        <v>122</v>
      </c>
      <c r="DH114" s="963"/>
      <c r="DI114" s="963"/>
      <c r="DJ114" s="963"/>
      <c r="DK114" s="964"/>
      <c r="DL114" s="965" t="s">
        <v>122</v>
      </c>
      <c r="DM114" s="963"/>
      <c r="DN114" s="963"/>
      <c r="DO114" s="963"/>
      <c r="DP114" s="964"/>
      <c r="DQ114" s="965" t="s">
        <v>122</v>
      </c>
      <c r="DR114" s="963"/>
      <c r="DS114" s="963"/>
      <c r="DT114" s="963"/>
      <c r="DU114" s="964"/>
      <c r="DV114" s="966" t="s">
        <v>122</v>
      </c>
      <c r="DW114" s="967"/>
      <c r="DX114" s="967"/>
      <c r="DY114" s="967"/>
      <c r="DZ114" s="968"/>
    </row>
    <row r="115" spans="1:130" s="230" customFormat="1" ht="26.25" customHeight="1" x14ac:dyDescent="0.15">
      <c r="A115" s="958"/>
      <c r="B115" s="959"/>
      <c r="C115" s="927" t="s">
        <v>434</v>
      </c>
      <c r="D115" s="927"/>
      <c r="E115" s="927"/>
      <c r="F115" s="927"/>
      <c r="G115" s="927"/>
      <c r="H115" s="927"/>
      <c r="I115" s="927"/>
      <c r="J115" s="927"/>
      <c r="K115" s="927"/>
      <c r="L115" s="927"/>
      <c r="M115" s="927"/>
      <c r="N115" s="927"/>
      <c r="O115" s="927"/>
      <c r="P115" s="927"/>
      <c r="Q115" s="927"/>
      <c r="R115" s="927"/>
      <c r="S115" s="927"/>
      <c r="T115" s="927"/>
      <c r="U115" s="927"/>
      <c r="V115" s="927"/>
      <c r="W115" s="927"/>
      <c r="X115" s="927"/>
      <c r="Y115" s="927"/>
      <c r="Z115" s="928"/>
      <c r="AA115" s="941">
        <v>13288</v>
      </c>
      <c r="AB115" s="942"/>
      <c r="AC115" s="942"/>
      <c r="AD115" s="942"/>
      <c r="AE115" s="943"/>
      <c r="AF115" s="944">
        <v>13634</v>
      </c>
      <c r="AG115" s="942"/>
      <c r="AH115" s="942"/>
      <c r="AI115" s="942"/>
      <c r="AJ115" s="943"/>
      <c r="AK115" s="944">
        <v>6110</v>
      </c>
      <c r="AL115" s="942"/>
      <c r="AM115" s="942"/>
      <c r="AN115" s="942"/>
      <c r="AO115" s="943"/>
      <c r="AP115" s="945">
        <v>0</v>
      </c>
      <c r="AQ115" s="946"/>
      <c r="AR115" s="946"/>
      <c r="AS115" s="946"/>
      <c r="AT115" s="947"/>
      <c r="AU115" s="912"/>
      <c r="AV115" s="913"/>
      <c r="AW115" s="913"/>
      <c r="AX115" s="913"/>
      <c r="AY115" s="913"/>
      <c r="AZ115" s="926" t="s">
        <v>435</v>
      </c>
      <c r="BA115" s="927"/>
      <c r="BB115" s="927"/>
      <c r="BC115" s="927"/>
      <c r="BD115" s="927"/>
      <c r="BE115" s="927"/>
      <c r="BF115" s="927"/>
      <c r="BG115" s="927"/>
      <c r="BH115" s="927"/>
      <c r="BI115" s="927"/>
      <c r="BJ115" s="927"/>
      <c r="BK115" s="927"/>
      <c r="BL115" s="927"/>
      <c r="BM115" s="927"/>
      <c r="BN115" s="927"/>
      <c r="BO115" s="927"/>
      <c r="BP115" s="928"/>
      <c r="BQ115" s="929" t="s">
        <v>122</v>
      </c>
      <c r="BR115" s="930"/>
      <c r="BS115" s="930"/>
      <c r="BT115" s="930"/>
      <c r="BU115" s="930"/>
      <c r="BV115" s="930" t="s">
        <v>122</v>
      </c>
      <c r="BW115" s="930"/>
      <c r="BX115" s="930"/>
      <c r="BY115" s="930"/>
      <c r="BZ115" s="930"/>
      <c r="CA115" s="930" t="s">
        <v>122</v>
      </c>
      <c r="CB115" s="930"/>
      <c r="CC115" s="930"/>
      <c r="CD115" s="930"/>
      <c r="CE115" s="930"/>
      <c r="CF115" s="924" t="s">
        <v>122</v>
      </c>
      <c r="CG115" s="925"/>
      <c r="CH115" s="925"/>
      <c r="CI115" s="925"/>
      <c r="CJ115" s="925"/>
      <c r="CK115" s="952"/>
      <c r="CL115" s="953"/>
      <c r="CM115" s="926" t="s">
        <v>436</v>
      </c>
      <c r="CN115" s="927"/>
      <c r="CO115" s="927"/>
      <c r="CP115" s="927"/>
      <c r="CQ115" s="927"/>
      <c r="CR115" s="927"/>
      <c r="CS115" s="927"/>
      <c r="CT115" s="927"/>
      <c r="CU115" s="927"/>
      <c r="CV115" s="927"/>
      <c r="CW115" s="927"/>
      <c r="CX115" s="927"/>
      <c r="CY115" s="927"/>
      <c r="CZ115" s="927"/>
      <c r="DA115" s="927"/>
      <c r="DB115" s="927"/>
      <c r="DC115" s="927"/>
      <c r="DD115" s="927"/>
      <c r="DE115" s="927"/>
      <c r="DF115" s="928"/>
      <c r="DG115" s="962" t="s">
        <v>122</v>
      </c>
      <c r="DH115" s="963"/>
      <c r="DI115" s="963"/>
      <c r="DJ115" s="963"/>
      <c r="DK115" s="964"/>
      <c r="DL115" s="965" t="s">
        <v>122</v>
      </c>
      <c r="DM115" s="963"/>
      <c r="DN115" s="963"/>
      <c r="DO115" s="963"/>
      <c r="DP115" s="964"/>
      <c r="DQ115" s="965" t="s">
        <v>122</v>
      </c>
      <c r="DR115" s="963"/>
      <c r="DS115" s="963"/>
      <c r="DT115" s="963"/>
      <c r="DU115" s="964"/>
      <c r="DV115" s="966" t="s">
        <v>122</v>
      </c>
      <c r="DW115" s="967"/>
      <c r="DX115" s="967"/>
      <c r="DY115" s="967"/>
      <c r="DZ115" s="968"/>
    </row>
    <row r="116" spans="1:130" s="230" customFormat="1" ht="26.25" customHeight="1" x14ac:dyDescent="0.15">
      <c r="A116" s="960"/>
      <c r="B116" s="961"/>
      <c r="C116" s="969" t="s">
        <v>437</v>
      </c>
      <c r="D116" s="969"/>
      <c r="E116" s="969"/>
      <c r="F116" s="969"/>
      <c r="G116" s="969"/>
      <c r="H116" s="969"/>
      <c r="I116" s="969"/>
      <c r="J116" s="969"/>
      <c r="K116" s="969"/>
      <c r="L116" s="969"/>
      <c r="M116" s="969"/>
      <c r="N116" s="969"/>
      <c r="O116" s="969"/>
      <c r="P116" s="969"/>
      <c r="Q116" s="969"/>
      <c r="R116" s="969"/>
      <c r="S116" s="969"/>
      <c r="T116" s="969"/>
      <c r="U116" s="969"/>
      <c r="V116" s="969"/>
      <c r="W116" s="969"/>
      <c r="X116" s="969"/>
      <c r="Y116" s="969"/>
      <c r="Z116" s="970"/>
      <c r="AA116" s="962" t="s">
        <v>122</v>
      </c>
      <c r="AB116" s="963"/>
      <c r="AC116" s="963"/>
      <c r="AD116" s="963"/>
      <c r="AE116" s="964"/>
      <c r="AF116" s="965" t="s">
        <v>122</v>
      </c>
      <c r="AG116" s="963"/>
      <c r="AH116" s="963"/>
      <c r="AI116" s="963"/>
      <c r="AJ116" s="964"/>
      <c r="AK116" s="965" t="s">
        <v>122</v>
      </c>
      <c r="AL116" s="963"/>
      <c r="AM116" s="963"/>
      <c r="AN116" s="963"/>
      <c r="AO116" s="964"/>
      <c r="AP116" s="966" t="s">
        <v>122</v>
      </c>
      <c r="AQ116" s="967"/>
      <c r="AR116" s="967"/>
      <c r="AS116" s="967"/>
      <c r="AT116" s="968"/>
      <c r="AU116" s="912"/>
      <c r="AV116" s="913"/>
      <c r="AW116" s="913"/>
      <c r="AX116" s="913"/>
      <c r="AY116" s="913"/>
      <c r="AZ116" s="971" t="s">
        <v>438</v>
      </c>
      <c r="BA116" s="972"/>
      <c r="BB116" s="972"/>
      <c r="BC116" s="972"/>
      <c r="BD116" s="972"/>
      <c r="BE116" s="972"/>
      <c r="BF116" s="972"/>
      <c r="BG116" s="972"/>
      <c r="BH116" s="972"/>
      <c r="BI116" s="972"/>
      <c r="BJ116" s="972"/>
      <c r="BK116" s="972"/>
      <c r="BL116" s="972"/>
      <c r="BM116" s="972"/>
      <c r="BN116" s="972"/>
      <c r="BO116" s="972"/>
      <c r="BP116" s="973"/>
      <c r="BQ116" s="929" t="s">
        <v>122</v>
      </c>
      <c r="BR116" s="930"/>
      <c r="BS116" s="930"/>
      <c r="BT116" s="930"/>
      <c r="BU116" s="930"/>
      <c r="BV116" s="930" t="s">
        <v>122</v>
      </c>
      <c r="BW116" s="930"/>
      <c r="BX116" s="930"/>
      <c r="BY116" s="930"/>
      <c r="BZ116" s="930"/>
      <c r="CA116" s="930" t="s">
        <v>122</v>
      </c>
      <c r="CB116" s="930"/>
      <c r="CC116" s="930"/>
      <c r="CD116" s="930"/>
      <c r="CE116" s="930"/>
      <c r="CF116" s="924" t="s">
        <v>122</v>
      </c>
      <c r="CG116" s="925"/>
      <c r="CH116" s="925"/>
      <c r="CI116" s="925"/>
      <c r="CJ116" s="925"/>
      <c r="CK116" s="952"/>
      <c r="CL116" s="953"/>
      <c r="CM116" s="926" t="s">
        <v>439</v>
      </c>
      <c r="CN116" s="927"/>
      <c r="CO116" s="927"/>
      <c r="CP116" s="927"/>
      <c r="CQ116" s="927"/>
      <c r="CR116" s="927"/>
      <c r="CS116" s="927"/>
      <c r="CT116" s="927"/>
      <c r="CU116" s="927"/>
      <c r="CV116" s="927"/>
      <c r="CW116" s="927"/>
      <c r="CX116" s="927"/>
      <c r="CY116" s="927"/>
      <c r="CZ116" s="927"/>
      <c r="DA116" s="927"/>
      <c r="DB116" s="927"/>
      <c r="DC116" s="927"/>
      <c r="DD116" s="927"/>
      <c r="DE116" s="927"/>
      <c r="DF116" s="928"/>
      <c r="DG116" s="962">
        <v>7570</v>
      </c>
      <c r="DH116" s="963"/>
      <c r="DI116" s="963"/>
      <c r="DJ116" s="963"/>
      <c r="DK116" s="964"/>
      <c r="DL116" s="965" t="s">
        <v>122</v>
      </c>
      <c r="DM116" s="963"/>
      <c r="DN116" s="963"/>
      <c r="DO116" s="963"/>
      <c r="DP116" s="964"/>
      <c r="DQ116" s="965" t="s">
        <v>122</v>
      </c>
      <c r="DR116" s="963"/>
      <c r="DS116" s="963"/>
      <c r="DT116" s="963"/>
      <c r="DU116" s="964"/>
      <c r="DV116" s="966" t="s">
        <v>122</v>
      </c>
      <c r="DW116" s="967"/>
      <c r="DX116" s="967"/>
      <c r="DY116" s="967"/>
      <c r="DZ116" s="968"/>
    </row>
    <row r="117" spans="1:130" s="230" customFormat="1" ht="26.25" customHeight="1" x14ac:dyDescent="0.15">
      <c r="A117" s="916" t="s">
        <v>177</v>
      </c>
      <c r="B117" s="897"/>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981" t="s">
        <v>440</v>
      </c>
      <c r="Z117" s="898"/>
      <c r="AA117" s="982">
        <v>4248219</v>
      </c>
      <c r="AB117" s="983"/>
      <c r="AC117" s="983"/>
      <c r="AD117" s="983"/>
      <c r="AE117" s="984"/>
      <c r="AF117" s="985">
        <v>4317333</v>
      </c>
      <c r="AG117" s="983"/>
      <c r="AH117" s="983"/>
      <c r="AI117" s="983"/>
      <c r="AJ117" s="984"/>
      <c r="AK117" s="985">
        <v>4292499</v>
      </c>
      <c r="AL117" s="983"/>
      <c r="AM117" s="983"/>
      <c r="AN117" s="983"/>
      <c r="AO117" s="984"/>
      <c r="AP117" s="986"/>
      <c r="AQ117" s="987"/>
      <c r="AR117" s="987"/>
      <c r="AS117" s="987"/>
      <c r="AT117" s="988"/>
      <c r="AU117" s="912"/>
      <c r="AV117" s="913"/>
      <c r="AW117" s="913"/>
      <c r="AX117" s="913"/>
      <c r="AY117" s="913"/>
      <c r="AZ117" s="978" t="s">
        <v>441</v>
      </c>
      <c r="BA117" s="979"/>
      <c r="BB117" s="979"/>
      <c r="BC117" s="979"/>
      <c r="BD117" s="979"/>
      <c r="BE117" s="979"/>
      <c r="BF117" s="979"/>
      <c r="BG117" s="979"/>
      <c r="BH117" s="979"/>
      <c r="BI117" s="979"/>
      <c r="BJ117" s="979"/>
      <c r="BK117" s="979"/>
      <c r="BL117" s="979"/>
      <c r="BM117" s="979"/>
      <c r="BN117" s="979"/>
      <c r="BO117" s="979"/>
      <c r="BP117" s="980"/>
      <c r="BQ117" s="929" t="s">
        <v>122</v>
      </c>
      <c r="BR117" s="930"/>
      <c r="BS117" s="930"/>
      <c r="BT117" s="930"/>
      <c r="BU117" s="930"/>
      <c r="BV117" s="930" t="s">
        <v>122</v>
      </c>
      <c r="BW117" s="930"/>
      <c r="BX117" s="930"/>
      <c r="BY117" s="930"/>
      <c r="BZ117" s="930"/>
      <c r="CA117" s="930" t="s">
        <v>122</v>
      </c>
      <c r="CB117" s="930"/>
      <c r="CC117" s="930"/>
      <c r="CD117" s="930"/>
      <c r="CE117" s="930"/>
      <c r="CF117" s="924" t="s">
        <v>122</v>
      </c>
      <c r="CG117" s="925"/>
      <c r="CH117" s="925"/>
      <c r="CI117" s="925"/>
      <c r="CJ117" s="925"/>
      <c r="CK117" s="952"/>
      <c r="CL117" s="953"/>
      <c r="CM117" s="926" t="s">
        <v>442</v>
      </c>
      <c r="CN117" s="927"/>
      <c r="CO117" s="927"/>
      <c r="CP117" s="927"/>
      <c r="CQ117" s="927"/>
      <c r="CR117" s="927"/>
      <c r="CS117" s="927"/>
      <c r="CT117" s="927"/>
      <c r="CU117" s="927"/>
      <c r="CV117" s="927"/>
      <c r="CW117" s="927"/>
      <c r="CX117" s="927"/>
      <c r="CY117" s="927"/>
      <c r="CZ117" s="927"/>
      <c r="DA117" s="927"/>
      <c r="DB117" s="927"/>
      <c r="DC117" s="927"/>
      <c r="DD117" s="927"/>
      <c r="DE117" s="927"/>
      <c r="DF117" s="928"/>
      <c r="DG117" s="962" t="s">
        <v>122</v>
      </c>
      <c r="DH117" s="963"/>
      <c r="DI117" s="963"/>
      <c r="DJ117" s="963"/>
      <c r="DK117" s="964"/>
      <c r="DL117" s="965" t="s">
        <v>122</v>
      </c>
      <c r="DM117" s="963"/>
      <c r="DN117" s="963"/>
      <c r="DO117" s="963"/>
      <c r="DP117" s="964"/>
      <c r="DQ117" s="965" t="s">
        <v>122</v>
      </c>
      <c r="DR117" s="963"/>
      <c r="DS117" s="963"/>
      <c r="DT117" s="963"/>
      <c r="DU117" s="964"/>
      <c r="DV117" s="966" t="s">
        <v>122</v>
      </c>
      <c r="DW117" s="967"/>
      <c r="DX117" s="967"/>
      <c r="DY117" s="967"/>
      <c r="DZ117" s="968"/>
    </row>
    <row r="118" spans="1:130" s="230" customFormat="1" ht="26.25" customHeight="1" x14ac:dyDescent="0.15">
      <c r="A118" s="916" t="s">
        <v>416</v>
      </c>
      <c r="B118" s="897"/>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8"/>
      <c r="AA118" s="896" t="s">
        <v>413</v>
      </c>
      <c r="AB118" s="897"/>
      <c r="AC118" s="897"/>
      <c r="AD118" s="897"/>
      <c r="AE118" s="898"/>
      <c r="AF118" s="896" t="s">
        <v>414</v>
      </c>
      <c r="AG118" s="897"/>
      <c r="AH118" s="897"/>
      <c r="AI118" s="897"/>
      <c r="AJ118" s="898"/>
      <c r="AK118" s="896" t="s">
        <v>294</v>
      </c>
      <c r="AL118" s="897"/>
      <c r="AM118" s="897"/>
      <c r="AN118" s="897"/>
      <c r="AO118" s="898"/>
      <c r="AP118" s="974" t="s">
        <v>415</v>
      </c>
      <c r="AQ118" s="975"/>
      <c r="AR118" s="975"/>
      <c r="AS118" s="975"/>
      <c r="AT118" s="976"/>
      <c r="AU118" s="912"/>
      <c r="AV118" s="913"/>
      <c r="AW118" s="913"/>
      <c r="AX118" s="913"/>
      <c r="AY118" s="913"/>
      <c r="AZ118" s="977" t="s">
        <v>443</v>
      </c>
      <c r="BA118" s="969"/>
      <c r="BB118" s="969"/>
      <c r="BC118" s="969"/>
      <c r="BD118" s="969"/>
      <c r="BE118" s="969"/>
      <c r="BF118" s="969"/>
      <c r="BG118" s="969"/>
      <c r="BH118" s="969"/>
      <c r="BI118" s="969"/>
      <c r="BJ118" s="969"/>
      <c r="BK118" s="969"/>
      <c r="BL118" s="969"/>
      <c r="BM118" s="969"/>
      <c r="BN118" s="969"/>
      <c r="BO118" s="969"/>
      <c r="BP118" s="970"/>
      <c r="BQ118" s="1003" t="s">
        <v>122</v>
      </c>
      <c r="BR118" s="1004"/>
      <c r="BS118" s="1004"/>
      <c r="BT118" s="1004"/>
      <c r="BU118" s="1004"/>
      <c r="BV118" s="1004" t="s">
        <v>122</v>
      </c>
      <c r="BW118" s="1004"/>
      <c r="BX118" s="1004"/>
      <c r="BY118" s="1004"/>
      <c r="BZ118" s="1004"/>
      <c r="CA118" s="1004" t="s">
        <v>122</v>
      </c>
      <c r="CB118" s="1004"/>
      <c r="CC118" s="1004"/>
      <c r="CD118" s="1004"/>
      <c r="CE118" s="1004"/>
      <c r="CF118" s="924" t="s">
        <v>122</v>
      </c>
      <c r="CG118" s="925"/>
      <c r="CH118" s="925"/>
      <c r="CI118" s="925"/>
      <c r="CJ118" s="925"/>
      <c r="CK118" s="952"/>
      <c r="CL118" s="953"/>
      <c r="CM118" s="926" t="s">
        <v>444</v>
      </c>
      <c r="CN118" s="927"/>
      <c r="CO118" s="927"/>
      <c r="CP118" s="927"/>
      <c r="CQ118" s="927"/>
      <c r="CR118" s="927"/>
      <c r="CS118" s="927"/>
      <c r="CT118" s="927"/>
      <c r="CU118" s="927"/>
      <c r="CV118" s="927"/>
      <c r="CW118" s="927"/>
      <c r="CX118" s="927"/>
      <c r="CY118" s="927"/>
      <c r="CZ118" s="927"/>
      <c r="DA118" s="927"/>
      <c r="DB118" s="927"/>
      <c r="DC118" s="927"/>
      <c r="DD118" s="927"/>
      <c r="DE118" s="927"/>
      <c r="DF118" s="928"/>
      <c r="DG118" s="962" t="s">
        <v>122</v>
      </c>
      <c r="DH118" s="963"/>
      <c r="DI118" s="963"/>
      <c r="DJ118" s="963"/>
      <c r="DK118" s="964"/>
      <c r="DL118" s="965" t="s">
        <v>122</v>
      </c>
      <c r="DM118" s="963"/>
      <c r="DN118" s="963"/>
      <c r="DO118" s="963"/>
      <c r="DP118" s="964"/>
      <c r="DQ118" s="965" t="s">
        <v>122</v>
      </c>
      <c r="DR118" s="963"/>
      <c r="DS118" s="963"/>
      <c r="DT118" s="963"/>
      <c r="DU118" s="964"/>
      <c r="DV118" s="966" t="s">
        <v>122</v>
      </c>
      <c r="DW118" s="967"/>
      <c r="DX118" s="967"/>
      <c r="DY118" s="967"/>
      <c r="DZ118" s="968"/>
    </row>
    <row r="119" spans="1:130" s="230" customFormat="1" ht="26.25" customHeight="1" x14ac:dyDescent="0.15">
      <c r="A119" s="1060" t="s">
        <v>419</v>
      </c>
      <c r="B119" s="951"/>
      <c r="C119" s="933" t="s">
        <v>420</v>
      </c>
      <c r="D119" s="901"/>
      <c r="E119" s="901"/>
      <c r="F119" s="901"/>
      <c r="G119" s="901"/>
      <c r="H119" s="901"/>
      <c r="I119" s="901"/>
      <c r="J119" s="901"/>
      <c r="K119" s="901"/>
      <c r="L119" s="901"/>
      <c r="M119" s="901"/>
      <c r="N119" s="901"/>
      <c r="O119" s="901"/>
      <c r="P119" s="901"/>
      <c r="Q119" s="901"/>
      <c r="R119" s="901"/>
      <c r="S119" s="901"/>
      <c r="T119" s="901"/>
      <c r="U119" s="901"/>
      <c r="V119" s="901"/>
      <c r="W119" s="901"/>
      <c r="X119" s="901"/>
      <c r="Y119" s="901"/>
      <c r="Z119" s="902"/>
      <c r="AA119" s="903" t="s">
        <v>122</v>
      </c>
      <c r="AB119" s="904"/>
      <c r="AC119" s="904"/>
      <c r="AD119" s="904"/>
      <c r="AE119" s="905"/>
      <c r="AF119" s="906" t="s">
        <v>122</v>
      </c>
      <c r="AG119" s="904"/>
      <c r="AH119" s="904"/>
      <c r="AI119" s="904"/>
      <c r="AJ119" s="905"/>
      <c r="AK119" s="906" t="s">
        <v>122</v>
      </c>
      <c r="AL119" s="904"/>
      <c r="AM119" s="904"/>
      <c r="AN119" s="904"/>
      <c r="AO119" s="905"/>
      <c r="AP119" s="907" t="s">
        <v>122</v>
      </c>
      <c r="AQ119" s="908"/>
      <c r="AR119" s="908"/>
      <c r="AS119" s="908"/>
      <c r="AT119" s="909"/>
      <c r="AU119" s="914"/>
      <c r="AV119" s="915"/>
      <c r="AW119" s="915"/>
      <c r="AX119" s="915"/>
      <c r="AY119" s="915"/>
      <c r="AZ119" s="251" t="s">
        <v>177</v>
      </c>
      <c r="BA119" s="251"/>
      <c r="BB119" s="251"/>
      <c r="BC119" s="251"/>
      <c r="BD119" s="251"/>
      <c r="BE119" s="251"/>
      <c r="BF119" s="251"/>
      <c r="BG119" s="251"/>
      <c r="BH119" s="251"/>
      <c r="BI119" s="251"/>
      <c r="BJ119" s="251"/>
      <c r="BK119" s="251"/>
      <c r="BL119" s="251"/>
      <c r="BM119" s="251"/>
      <c r="BN119" s="251"/>
      <c r="BO119" s="981" t="s">
        <v>445</v>
      </c>
      <c r="BP119" s="1009"/>
      <c r="BQ119" s="1003">
        <v>46750301</v>
      </c>
      <c r="BR119" s="1004"/>
      <c r="BS119" s="1004"/>
      <c r="BT119" s="1004"/>
      <c r="BU119" s="1004"/>
      <c r="BV119" s="1004">
        <v>47059642</v>
      </c>
      <c r="BW119" s="1004"/>
      <c r="BX119" s="1004"/>
      <c r="BY119" s="1004"/>
      <c r="BZ119" s="1004"/>
      <c r="CA119" s="1004">
        <v>46786078</v>
      </c>
      <c r="CB119" s="1004"/>
      <c r="CC119" s="1004"/>
      <c r="CD119" s="1004"/>
      <c r="CE119" s="1004"/>
      <c r="CF119" s="1005"/>
      <c r="CG119" s="1006"/>
      <c r="CH119" s="1006"/>
      <c r="CI119" s="1006"/>
      <c r="CJ119" s="1007"/>
      <c r="CK119" s="954"/>
      <c r="CL119" s="955"/>
      <c r="CM119" s="977" t="s">
        <v>446</v>
      </c>
      <c r="CN119" s="969"/>
      <c r="CO119" s="969"/>
      <c r="CP119" s="969"/>
      <c r="CQ119" s="969"/>
      <c r="CR119" s="969"/>
      <c r="CS119" s="969"/>
      <c r="CT119" s="969"/>
      <c r="CU119" s="969"/>
      <c r="CV119" s="969"/>
      <c r="CW119" s="969"/>
      <c r="CX119" s="969"/>
      <c r="CY119" s="969"/>
      <c r="CZ119" s="969"/>
      <c r="DA119" s="969"/>
      <c r="DB119" s="969"/>
      <c r="DC119" s="969"/>
      <c r="DD119" s="969"/>
      <c r="DE119" s="969"/>
      <c r="DF119" s="970"/>
      <c r="DG119" s="1008" t="s">
        <v>122</v>
      </c>
      <c r="DH119" s="990"/>
      <c r="DI119" s="990"/>
      <c r="DJ119" s="990"/>
      <c r="DK119" s="991"/>
      <c r="DL119" s="989" t="s">
        <v>122</v>
      </c>
      <c r="DM119" s="990"/>
      <c r="DN119" s="990"/>
      <c r="DO119" s="990"/>
      <c r="DP119" s="991"/>
      <c r="DQ119" s="989" t="s">
        <v>122</v>
      </c>
      <c r="DR119" s="990"/>
      <c r="DS119" s="990"/>
      <c r="DT119" s="990"/>
      <c r="DU119" s="991"/>
      <c r="DV119" s="992" t="s">
        <v>122</v>
      </c>
      <c r="DW119" s="993"/>
      <c r="DX119" s="993"/>
      <c r="DY119" s="993"/>
      <c r="DZ119" s="994"/>
    </row>
    <row r="120" spans="1:130" s="230" customFormat="1" ht="26.25" customHeight="1" x14ac:dyDescent="0.15">
      <c r="A120" s="1061"/>
      <c r="B120" s="953"/>
      <c r="C120" s="926" t="s">
        <v>423</v>
      </c>
      <c r="D120" s="927"/>
      <c r="E120" s="927"/>
      <c r="F120" s="927"/>
      <c r="G120" s="927"/>
      <c r="H120" s="927"/>
      <c r="I120" s="927"/>
      <c r="J120" s="927"/>
      <c r="K120" s="927"/>
      <c r="L120" s="927"/>
      <c r="M120" s="927"/>
      <c r="N120" s="927"/>
      <c r="O120" s="927"/>
      <c r="P120" s="927"/>
      <c r="Q120" s="927"/>
      <c r="R120" s="927"/>
      <c r="S120" s="927"/>
      <c r="T120" s="927"/>
      <c r="U120" s="927"/>
      <c r="V120" s="927"/>
      <c r="W120" s="927"/>
      <c r="X120" s="927"/>
      <c r="Y120" s="927"/>
      <c r="Z120" s="928"/>
      <c r="AA120" s="962">
        <v>4958</v>
      </c>
      <c r="AB120" s="963"/>
      <c r="AC120" s="963"/>
      <c r="AD120" s="963"/>
      <c r="AE120" s="964"/>
      <c r="AF120" s="965">
        <v>4962</v>
      </c>
      <c r="AG120" s="963"/>
      <c r="AH120" s="963"/>
      <c r="AI120" s="963"/>
      <c r="AJ120" s="964"/>
      <c r="AK120" s="965">
        <v>4966</v>
      </c>
      <c r="AL120" s="963"/>
      <c r="AM120" s="963"/>
      <c r="AN120" s="963"/>
      <c r="AO120" s="964"/>
      <c r="AP120" s="966">
        <v>0</v>
      </c>
      <c r="AQ120" s="967"/>
      <c r="AR120" s="967"/>
      <c r="AS120" s="967"/>
      <c r="AT120" s="968"/>
      <c r="AU120" s="995" t="s">
        <v>447</v>
      </c>
      <c r="AV120" s="996"/>
      <c r="AW120" s="996"/>
      <c r="AX120" s="996"/>
      <c r="AY120" s="997"/>
      <c r="AZ120" s="933" t="s">
        <v>448</v>
      </c>
      <c r="BA120" s="901"/>
      <c r="BB120" s="901"/>
      <c r="BC120" s="901"/>
      <c r="BD120" s="901"/>
      <c r="BE120" s="901"/>
      <c r="BF120" s="901"/>
      <c r="BG120" s="901"/>
      <c r="BH120" s="901"/>
      <c r="BI120" s="901"/>
      <c r="BJ120" s="901"/>
      <c r="BK120" s="901"/>
      <c r="BL120" s="901"/>
      <c r="BM120" s="901"/>
      <c r="BN120" s="901"/>
      <c r="BO120" s="901"/>
      <c r="BP120" s="902"/>
      <c r="BQ120" s="934">
        <v>25110037</v>
      </c>
      <c r="BR120" s="935"/>
      <c r="BS120" s="935"/>
      <c r="BT120" s="935"/>
      <c r="BU120" s="935"/>
      <c r="BV120" s="935">
        <v>23891288</v>
      </c>
      <c r="BW120" s="935"/>
      <c r="BX120" s="935"/>
      <c r="BY120" s="935"/>
      <c r="BZ120" s="935"/>
      <c r="CA120" s="935">
        <v>24916203</v>
      </c>
      <c r="CB120" s="935"/>
      <c r="CC120" s="935"/>
      <c r="CD120" s="935"/>
      <c r="CE120" s="935"/>
      <c r="CF120" s="948">
        <v>121.9</v>
      </c>
      <c r="CG120" s="949"/>
      <c r="CH120" s="949"/>
      <c r="CI120" s="949"/>
      <c r="CJ120" s="949"/>
      <c r="CK120" s="1010" t="s">
        <v>449</v>
      </c>
      <c r="CL120" s="1011"/>
      <c r="CM120" s="1011"/>
      <c r="CN120" s="1011"/>
      <c r="CO120" s="1012"/>
      <c r="CP120" s="1018" t="s">
        <v>397</v>
      </c>
      <c r="CQ120" s="1019"/>
      <c r="CR120" s="1019"/>
      <c r="CS120" s="1019"/>
      <c r="CT120" s="1019"/>
      <c r="CU120" s="1019"/>
      <c r="CV120" s="1019"/>
      <c r="CW120" s="1019"/>
      <c r="CX120" s="1019"/>
      <c r="CY120" s="1019"/>
      <c r="CZ120" s="1019"/>
      <c r="DA120" s="1019"/>
      <c r="DB120" s="1019"/>
      <c r="DC120" s="1019"/>
      <c r="DD120" s="1019"/>
      <c r="DE120" s="1019"/>
      <c r="DF120" s="1020"/>
      <c r="DG120" s="934">
        <v>4680939</v>
      </c>
      <c r="DH120" s="935"/>
      <c r="DI120" s="935"/>
      <c r="DJ120" s="935"/>
      <c r="DK120" s="935"/>
      <c r="DL120" s="935">
        <v>4345816</v>
      </c>
      <c r="DM120" s="935"/>
      <c r="DN120" s="935"/>
      <c r="DO120" s="935"/>
      <c r="DP120" s="935"/>
      <c r="DQ120" s="935">
        <v>4144348</v>
      </c>
      <c r="DR120" s="935"/>
      <c r="DS120" s="935"/>
      <c r="DT120" s="935"/>
      <c r="DU120" s="935"/>
      <c r="DV120" s="936">
        <v>20.3</v>
      </c>
      <c r="DW120" s="936"/>
      <c r="DX120" s="936"/>
      <c r="DY120" s="936"/>
      <c r="DZ120" s="937"/>
    </row>
    <row r="121" spans="1:130" s="230" customFormat="1" ht="26.25" customHeight="1" x14ac:dyDescent="0.15">
      <c r="A121" s="1061"/>
      <c r="B121" s="953"/>
      <c r="C121" s="978" t="s">
        <v>450</v>
      </c>
      <c r="D121" s="979"/>
      <c r="E121" s="979"/>
      <c r="F121" s="979"/>
      <c r="G121" s="979"/>
      <c r="H121" s="979"/>
      <c r="I121" s="979"/>
      <c r="J121" s="979"/>
      <c r="K121" s="979"/>
      <c r="L121" s="979"/>
      <c r="M121" s="979"/>
      <c r="N121" s="979"/>
      <c r="O121" s="979"/>
      <c r="P121" s="979"/>
      <c r="Q121" s="979"/>
      <c r="R121" s="979"/>
      <c r="S121" s="979"/>
      <c r="T121" s="979"/>
      <c r="U121" s="979"/>
      <c r="V121" s="979"/>
      <c r="W121" s="979"/>
      <c r="X121" s="979"/>
      <c r="Y121" s="979"/>
      <c r="Z121" s="980"/>
      <c r="AA121" s="962" t="s">
        <v>122</v>
      </c>
      <c r="AB121" s="963"/>
      <c r="AC121" s="963"/>
      <c r="AD121" s="963"/>
      <c r="AE121" s="964"/>
      <c r="AF121" s="965" t="s">
        <v>122</v>
      </c>
      <c r="AG121" s="963"/>
      <c r="AH121" s="963"/>
      <c r="AI121" s="963"/>
      <c r="AJ121" s="964"/>
      <c r="AK121" s="965" t="s">
        <v>122</v>
      </c>
      <c r="AL121" s="963"/>
      <c r="AM121" s="963"/>
      <c r="AN121" s="963"/>
      <c r="AO121" s="964"/>
      <c r="AP121" s="966" t="s">
        <v>122</v>
      </c>
      <c r="AQ121" s="967"/>
      <c r="AR121" s="967"/>
      <c r="AS121" s="967"/>
      <c r="AT121" s="968"/>
      <c r="AU121" s="998"/>
      <c r="AV121" s="999"/>
      <c r="AW121" s="999"/>
      <c r="AX121" s="999"/>
      <c r="AY121" s="1000"/>
      <c r="AZ121" s="926" t="s">
        <v>451</v>
      </c>
      <c r="BA121" s="927"/>
      <c r="BB121" s="927"/>
      <c r="BC121" s="927"/>
      <c r="BD121" s="927"/>
      <c r="BE121" s="927"/>
      <c r="BF121" s="927"/>
      <c r="BG121" s="927"/>
      <c r="BH121" s="927"/>
      <c r="BI121" s="927"/>
      <c r="BJ121" s="927"/>
      <c r="BK121" s="927"/>
      <c r="BL121" s="927"/>
      <c r="BM121" s="927"/>
      <c r="BN121" s="927"/>
      <c r="BO121" s="927"/>
      <c r="BP121" s="928"/>
      <c r="BQ121" s="929">
        <v>5851654</v>
      </c>
      <c r="BR121" s="930"/>
      <c r="BS121" s="930"/>
      <c r="BT121" s="930"/>
      <c r="BU121" s="930"/>
      <c r="BV121" s="930">
        <v>4827023</v>
      </c>
      <c r="BW121" s="930"/>
      <c r="BX121" s="930"/>
      <c r="BY121" s="930"/>
      <c r="BZ121" s="930"/>
      <c r="CA121" s="930">
        <v>5034383</v>
      </c>
      <c r="CB121" s="930"/>
      <c r="CC121" s="930"/>
      <c r="CD121" s="930"/>
      <c r="CE121" s="930"/>
      <c r="CF121" s="924">
        <v>24.6</v>
      </c>
      <c r="CG121" s="925"/>
      <c r="CH121" s="925"/>
      <c r="CI121" s="925"/>
      <c r="CJ121" s="925"/>
      <c r="CK121" s="1013"/>
      <c r="CL121" s="1014"/>
      <c r="CM121" s="1014"/>
      <c r="CN121" s="1014"/>
      <c r="CO121" s="1015"/>
      <c r="CP121" s="1023" t="s">
        <v>396</v>
      </c>
      <c r="CQ121" s="1024"/>
      <c r="CR121" s="1024"/>
      <c r="CS121" s="1024"/>
      <c r="CT121" s="1024"/>
      <c r="CU121" s="1024"/>
      <c r="CV121" s="1024"/>
      <c r="CW121" s="1024"/>
      <c r="CX121" s="1024"/>
      <c r="CY121" s="1024"/>
      <c r="CZ121" s="1024"/>
      <c r="DA121" s="1024"/>
      <c r="DB121" s="1024"/>
      <c r="DC121" s="1024"/>
      <c r="DD121" s="1024"/>
      <c r="DE121" s="1024"/>
      <c r="DF121" s="1025"/>
      <c r="DG121" s="929">
        <v>2859188</v>
      </c>
      <c r="DH121" s="930"/>
      <c r="DI121" s="930"/>
      <c r="DJ121" s="930"/>
      <c r="DK121" s="930"/>
      <c r="DL121" s="930">
        <v>2665867</v>
      </c>
      <c r="DM121" s="930"/>
      <c r="DN121" s="930"/>
      <c r="DO121" s="930"/>
      <c r="DP121" s="930"/>
      <c r="DQ121" s="930">
        <v>2657011</v>
      </c>
      <c r="DR121" s="930"/>
      <c r="DS121" s="930"/>
      <c r="DT121" s="930"/>
      <c r="DU121" s="930"/>
      <c r="DV121" s="931">
        <v>13</v>
      </c>
      <c r="DW121" s="931"/>
      <c r="DX121" s="931"/>
      <c r="DY121" s="931"/>
      <c r="DZ121" s="932"/>
    </row>
    <row r="122" spans="1:130" s="230" customFormat="1" ht="26.25" customHeight="1" x14ac:dyDescent="0.15">
      <c r="A122" s="1061"/>
      <c r="B122" s="953"/>
      <c r="C122" s="926" t="s">
        <v>433</v>
      </c>
      <c r="D122" s="927"/>
      <c r="E122" s="927"/>
      <c r="F122" s="927"/>
      <c r="G122" s="927"/>
      <c r="H122" s="927"/>
      <c r="I122" s="927"/>
      <c r="J122" s="927"/>
      <c r="K122" s="927"/>
      <c r="L122" s="927"/>
      <c r="M122" s="927"/>
      <c r="N122" s="927"/>
      <c r="O122" s="927"/>
      <c r="P122" s="927"/>
      <c r="Q122" s="927"/>
      <c r="R122" s="927"/>
      <c r="S122" s="927"/>
      <c r="T122" s="927"/>
      <c r="U122" s="927"/>
      <c r="V122" s="927"/>
      <c r="W122" s="927"/>
      <c r="X122" s="927"/>
      <c r="Y122" s="927"/>
      <c r="Z122" s="928"/>
      <c r="AA122" s="962" t="s">
        <v>122</v>
      </c>
      <c r="AB122" s="963"/>
      <c r="AC122" s="963"/>
      <c r="AD122" s="963"/>
      <c r="AE122" s="964"/>
      <c r="AF122" s="965" t="s">
        <v>122</v>
      </c>
      <c r="AG122" s="963"/>
      <c r="AH122" s="963"/>
      <c r="AI122" s="963"/>
      <c r="AJ122" s="964"/>
      <c r="AK122" s="965" t="s">
        <v>122</v>
      </c>
      <c r="AL122" s="963"/>
      <c r="AM122" s="963"/>
      <c r="AN122" s="963"/>
      <c r="AO122" s="964"/>
      <c r="AP122" s="966" t="s">
        <v>122</v>
      </c>
      <c r="AQ122" s="967"/>
      <c r="AR122" s="967"/>
      <c r="AS122" s="967"/>
      <c r="AT122" s="968"/>
      <c r="AU122" s="998"/>
      <c r="AV122" s="999"/>
      <c r="AW122" s="999"/>
      <c r="AX122" s="999"/>
      <c r="AY122" s="1000"/>
      <c r="AZ122" s="977" t="s">
        <v>452</v>
      </c>
      <c r="BA122" s="969"/>
      <c r="BB122" s="969"/>
      <c r="BC122" s="969"/>
      <c r="BD122" s="969"/>
      <c r="BE122" s="969"/>
      <c r="BF122" s="969"/>
      <c r="BG122" s="969"/>
      <c r="BH122" s="969"/>
      <c r="BI122" s="969"/>
      <c r="BJ122" s="969"/>
      <c r="BK122" s="969"/>
      <c r="BL122" s="969"/>
      <c r="BM122" s="969"/>
      <c r="BN122" s="969"/>
      <c r="BO122" s="969"/>
      <c r="BP122" s="970"/>
      <c r="BQ122" s="1003">
        <v>40476388</v>
      </c>
      <c r="BR122" s="1004"/>
      <c r="BS122" s="1004"/>
      <c r="BT122" s="1004"/>
      <c r="BU122" s="1004"/>
      <c r="BV122" s="1004">
        <v>38952365</v>
      </c>
      <c r="BW122" s="1004"/>
      <c r="BX122" s="1004"/>
      <c r="BY122" s="1004"/>
      <c r="BZ122" s="1004"/>
      <c r="CA122" s="1004">
        <v>37516969</v>
      </c>
      <c r="CB122" s="1004"/>
      <c r="CC122" s="1004"/>
      <c r="CD122" s="1004"/>
      <c r="CE122" s="1004"/>
      <c r="CF122" s="1021">
        <v>183.5</v>
      </c>
      <c r="CG122" s="1022"/>
      <c r="CH122" s="1022"/>
      <c r="CI122" s="1022"/>
      <c r="CJ122" s="1022"/>
      <c r="CK122" s="1013"/>
      <c r="CL122" s="1014"/>
      <c r="CM122" s="1014"/>
      <c r="CN122" s="1014"/>
      <c r="CO122" s="1015"/>
      <c r="CP122" s="1023" t="s">
        <v>398</v>
      </c>
      <c r="CQ122" s="1024"/>
      <c r="CR122" s="1024"/>
      <c r="CS122" s="1024"/>
      <c r="CT122" s="1024"/>
      <c r="CU122" s="1024"/>
      <c r="CV122" s="1024"/>
      <c r="CW122" s="1024"/>
      <c r="CX122" s="1024"/>
      <c r="CY122" s="1024"/>
      <c r="CZ122" s="1024"/>
      <c r="DA122" s="1024"/>
      <c r="DB122" s="1024"/>
      <c r="DC122" s="1024"/>
      <c r="DD122" s="1024"/>
      <c r="DE122" s="1024"/>
      <c r="DF122" s="1025"/>
      <c r="DG122" s="929">
        <v>34182</v>
      </c>
      <c r="DH122" s="930"/>
      <c r="DI122" s="930"/>
      <c r="DJ122" s="930"/>
      <c r="DK122" s="930"/>
      <c r="DL122" s="930">
        <v>6052</v>
      </c>
      <c r="DM122" s="930"/>
      <c r="DN122" s="930"/>
      <c r="DO122" s="930"/>
      <c r="DP122" s="930"/>
      <c r="DQ122" s="930">
        <v>9332</v>
      </c>
      <c r="DR122" s="930"/>
      <c r="DS122" s="930"/>
      <c r="DT122" s="930"/>
      <c r="DU122" s="930"/>
      <c r="DV122" s="931">
        <v>0</v>
      </c>
      <c r="DW122" s="931"/>
      <c r="DX122" s="931"/>
      <c r="DY122" s="931"/>
      <c r="DZ122" s="932"/>
    </row>
    <row r="123" spans="1:130" s="230" customFormat="1" ht="26.25" customHeight="1" x14ac:dyDescent="0.15">
      <c r="A123" s="1061"/>
      <c r="B123" s="953"/>
      <c r="C123" s="926" t="s">
        <v>439</v>
      </c>
      <c r="D123" s="927"/>
      <c r="E123" s="927"/>
      <c r="F123" s="927"/>
      <c r="G123" s="927"/>
      <c r="H123" s="927"/>
      <c r="I123" s="927"/>
      <c r="J123" s="927"/>
      <c r="K123" s="927"/>
      <c r="L123" s="927"/>
      <c r="M123" s="927"/>
      <c r="N123" s="927"/>
      <c r="O123" s="927"/>
      <c r="P123" s="927"/>
      <c r="Q123" s="927"/>
      <c r="R123" s="927"/>
      <c r="S123" s="927"/>
      <c r="T123" s="927"/>
      <c r="U123" s="927"/>
      <c r="V123" s="927"/>
      <c r="W123" s="927"/>
      <c r="X123" s="927"/>
      <c r="Y123" s="927"/>
      <c r="Z123" s="928"/>
      <c r="AA123" s="962">
        <v>7653</v>
      </c>
      <c r="AB123" s="963"/>
      <c r="AC123" s="963"/>
      <c r="AD123" s="963"/>
      <c r="AE123" s="964"/>
      <c r="AF123" s="965">
        <v>7570</v>
      </c>
      <c r="AG123" s="963"/>
      <c r="AH123" s="963"/>
      <c r="AI123" s="963"/>
      <c r="AJ123" s="964"/>
      <c r="AK123" s="965" t="s">
        <v>122</v>
      </c>
      <c r="AL123" s="963"/>
      <c r="AM123" s="963"/>
      <c r="AN123" s="963"/>
      <c r="AO123" s="964"/>
      <c r="AP123" s="966" t="s">
        <v>122</v>
      </c>
      <c r="AQ123" s="967"/>
      <c r="AR123" s="967"/>
      <c r="AS123" s="967"/>
      <c r="AT123" s="968"/>
      <c r="AU123" s="1001"/>
      <c r="AV123" s="1002"/>
      <c r="AW123" s="1002"/>
      <c r="AX123" s="1002"/>
      <c r="AY123" s="1002"/>
      <c r="AZ123" s="251" t="s">
        <v>177</v>
      </c>
      <c r="BA123" s="251"/>
      <c r="BB123" s="251"/>
      <c r="BC123" s="251"/>
      <c r="BD123" s="251"/>
      <c r="BE123" s="251"/>
      <c r="BF123" s="251"/>
      <c r="BG123" s="251"/>
      <c r="BH123" s="251"/>
      <c r="BI123" s="251"/>
      <c r="BJ123" s="251"/>
      <c r="BK123" s="251"/>
      <c r="BL123" s="251"/>
      <c r="BM123" s="251"/>
      <c r="BN123" s="251"/>
      <c r="BO123" s="981" t="s">
        <v>453</v>
      </c>
      <c r="BP123" s="1009"/>
      <c r="BQ123" s="1067">
        <v>71438079</v>
      </c>
      <c r="BR123" s="1068"/>
      <c r="BS123" s="1068"/>
      <c r="BT123" s="1068"/>
      <c r="BU123" s="1068"/>
      <c r="BV123" s="1068">
        <v>67670676</v>
      </c>
      <c r="BW123" s="1068"/>
      <c r="BX123" s="1068"/>
      <c r="BY123" s="1068"/>
      <c r="BZ123" s="1068"/>
      <c r="CA123" s="1068">
        <v>67467555</v>
      </c>
      <c r="CB123" s="1068"/>
      <c r="CC123" s="1068"/>
      <c r="CD123" s="1068"/>
      <c r="CE123" s="1068"/>
      <c r="CF123" s="1005"/>
      <c r="CG123" s="1006"/>
      <c r="CH123" s="1006"/>
      <c r="CI123" s="1006"/>
      <c r="CJ123" s="1007"/>
      <c r="CK123" s="1013"/>
      <c r="CL123" s="1014"/>
      <c r="CM123" s="1014"/>
      <c r="CN123" s="1014"/>
      <c r="CO123" s="1015"/>
      <c r="CP123" s="1023" t="s">
        <v>394</v>
      </c>
      <c r="CQ123" s="1024"/>
      <c r="CR123" s="1024"/>
      <c r="CS123" s="1024"/>
      <c r="CT123" s="1024"/>
      <c r="CU123" s="1024"/>
      <c r="CV123" s="1024"/>
      <c r="CW123" s="1024"/>
      <c r="CX123" s="1024"/>
      <c r="CY123" s="1024"/>
      <c r="CZ123" s="1024"/>
      <c r="DA123" s="1024"/>
      <c r="DB123" s="1024"/>
      <c r="DC123" s="1024"/>
      <c r="DD123" s="1024"/>
      <c r="DE123" s="1024"/>
      <c r="DF123" s="1025"/>
      <c r="DG123" s="962">
        <v>947</v>
      </c>
      <c r="DH123" s="963"/>
      <c r="DI123" s="963"/>
      <c r="DJ123" s="963"/>
      <c r="DK123" s="964"/>
      <c r="DL123" s="965">
        <v>2224</v>
      </c>
      <c r="DM123" s="963"/>
      <c r="DN123" s="963"/>
      <c r="DO123" s="963"/>
      <c r="DP123" s="964"/>
      <c r="DQ123" s="965">
        <v>2543</v>
      </c>
      <c r="DR123" s="963"/>
      <c r="DS123" s="963"/>
      <c r="DT123" s="963"/>
      <c r="DU123" s="964"/>
      <c r="DV123" s="966">
        <v>0</v>
      </c>
      <c r="DW123" s="967"/>
      <c r="DX123" s="967"/>
      <c r="DY123" s="967"/>
      <c r="DZ123" s="968"/>
    </row>
    <row r="124" spans="1:130" s="230" customFormat="1" ht="26.25" customHeight="1" thickBot="1" x14ac:dyDescent="0.2">
      <c r="A124" s="1061"/>
      <c r="B124" s="953"/>
      <c r="C124" s="926" t="s">
        <v>442</v>
      </c>
      <c r="D124" s="927"/>
      <c r="E124" s="927"/>
      <c r="F124" s="927"/>
      <c r="G124" s="927"/>
      <c r="H124" s="927"/>
      <c r="I124" s="927"/>
      <c r="J124" s="927"/>
      <c r="K124" s="927"/>
      <c r="L124" s="927"/>
      <c r="M124" s="927"/>
      <c r="N124" s="927"/>
      <c r="O124" s="927"/>
      <c r="P124" s="927"/>
      <c r="Q124" s="927"/>
      <c r="R124" s="927"/>
      <c r="S124" s="927"/>
      <c r="T124" s="927"/>
      <c r="U124" s="927"/>
      <c r="V124" s="927"/>
      <c r="W124" s="927"/>
      <c r="X124" s="927"/>
      <c r="Y124" s="927"/>
      <c r="Z124" s="928"/>
      <c r="AA124" s="962" t="s">
        <v>122</v>
      </c>
      <c r="AB124" s="963"/>
      <c r="AC124" s="963"/>
      <c r="AD124" s="963"/>
      <c r="AE124" s="964"/>
      <c r="AF124" s="965" t="s">
        <v>122</v>
      </c>
      <c r="AG124" s="963"/>
      <c r="AH124" s="963"/>
      <c r="AI124" s="963"/>
      <c r="AJ124" s="964"/>
      <c r="AK124" s="965" t="s">
        <v>122</v>
      </c>
      <c r="AL124" s="963"/>
      <c r="AM124" s="963"/>
      <c r="AN124" s="963"/>
      <c r="AO124" s="964"/>
      <c r="AP124" s="966" t="s">
        <v>122</v>
      </c>
      <c r="AQ124" s="967"/>
      <c r="AR124" s="967"/>
      <c r="AS124" s="967"/>
      <c r="AT124" s="968"/>
      <c r="AU124" s="1063" t="s">
        <v>454</v>
      </c>
      <c r="AV124" s="1064"/>
      <c r="AW124" s="1064"/>
      <c r="AX124" s="1064"/>
      <c r="AY124" s="1064"/>
      <c r="AZ124" s="1064"/>
      <c r="BA124" s="1064"/>
      <c r="BB124" s="1064"/>
      <c r="BC124" s="1064"/>
      <c r="BD124" s="1064"/>
      <c r="BE124" s="1064"/>
      <c r="BF124" s="1064"/>
      <c r="BG124" s="1064"/>
      <c r="BH124" s="1064"/>
      <c r="BI124" s="1064"/>
      <c r="BJ124" s="1064"/>
      <c r="BK124" s="1064"/>
      <c r="BL124" s="1064"/>
      <c r="BM124" s="1064"/>
      <c r="BN124" s="1064"/>
      <c r="BO124" s="1064"/>
      <c r="BP124" s="1065"/>
      <c r="BQ124" s="1066" t="s">
        <v>122</v>
      </c>
      <c r="BR124" s="1031"/>
      <c r="BS124" s="1031"/>
      <c r="BT124" s="1031"/>
      <c r="BU124" s="1031"/>
      <c r="BV124" s="1031" t="s">
        <v>122</v>
      </c>
      <c r="BW124" s="1031"/>
      <c r="BX124" s="1031"/>
      <c r="BY124" s="1031"/>
      <c r="BZ124" s="1031"/>
      <c r="CA124" s="1031" t="s">
        <v>122</v>
      </c>
      <c r="CB124" s="1031"/>
      <c r="CC124" s="1031"/>
      <c r="CD124" s="1031"/>
      <c r="CE124" s="1031"/>
      <c r="CF124" s="1032"/>
      <c r="CG124" s="1033"/>
      <c r="CH124" s="1033"/>
      <c r="CI124" s="1033"/>
      <c r="CJ124" s="1034"/>
      <c r="CK124" s="1016"/>
      <c r="CL124" s="1016"/>
      <c r="CM124" s="1016"/>
      <c r="CN124" s="1016"/>
      <c r="CO124" s="1017"/>
      <c r="CP124" s="1023" t="s">
        <v>455</v>
      </c>
      <c r="CQ124" s="1024"/>
      <c r="CR124" s="1024"/>
      <c r="CS124" s="1024"/>
      <c r="CT124" s="1024"/>
      <c r="CU124" s="1024"/>
      <c r="CV124" s="1024"/>
      <c r="CW124" s="1024"/>
      <c r="CX124" s="1024"/>
      <c r="CY124" s="1024"/>
      <c r="CZ124" s="1024"/>
      <c r="DA124" s="1024"/>
      <c r="DB124" s="1024"/>
      <c r="DC124" s="1024"/>
      <c r="DD124" s="1024"/>
      <c r="DE124" s="1024"/>
      <c r="DF124" s="1025"/>
      <c r="DG124" s="1008" t="s">
        <v>122</v>
      </c>
      <c r="DH124" s="990"/>
      <c r="DI124" s="990"/>
      <c r="DJ124" s="990"/>
      <c r="DK124" s="991"/>
      <c r="DL124" s="989" t="s">
        <v>122</v>
      </c>
      <c r="DM124" s="990"/>
      <c r="DN124" s="990"/>
      <c r="DO124" s="990"/>
      <c r="DP124" s="991"/>
      <c r="DQ124" s="989" t="s">
        <v>122</v>
      </c>
      <c r="DR124" s="990"/>
      <c r="DS124" s="990"/>
      <c r="DT124" s="990"/>
      <c r="DU124" s="991"/>
      <c r="DV124" s="992" t="s">
        <v>122</v>
      </c>
      <c r="DW124" s="993"/>
      <c r="DX124" s="993"/>
      <c r="DY124" s="993"/>
      <c r="DZ124" s="994"/>
    </row>
    <row r="125" spans="1:130" s="230" customFormat="1" ht="26.25" customHeight="1" x14ac:dyDescent="0.15">
      <c r="A125" s="1061"/>
      <c r="B125" s="953"/>
      <c r="C125" s="926" t="s">
        <v>444</v>
      </c>
      <c r="D125" s="927"/>
      <c r="E125" s="927"/>
      <c r="F125" s="927"/>
      <c r="G125" s="927"/>
      <c r="H125" s="927"/>
      <c r="I125" s="927"/>
      <c r="J125" s="927"/>
      <c r="K125" s="927"/>
      <c r="L125" s="927"/>
      <c r="M125" s="927"/>
      <c r="N125" s="927"/>
      <c r="O125" s="927"/>
      <c r="P125" s="927"/>
      <c r="Q125" s="927"/>
      <c r="R125" s="927"/>
      <c r="S125" s="927"/>
      <c r="T125" s="927"/>
      <c r="U125" s="927"/>
      <c r="V125" s="927"/>
      <c r="W125" s="927"/>
      <c r="X125" s="927"/>
      <c r="Y125" s="927"/>
      <c r="Z125" s="928"/>
      <c r="AA125" s="962" t="s">
        <v>122</v>
      </c>
      <c r="AB125" s="963"/>
      <c r="AC125" s="963"/>
      <c r="AD125" s="963"/>
      <c r="AE125" s="964"/>
      <c r="AF125" s="965" t="s">
        <v>122</v>
      </c>
      <c r="AG125" s="963"/>
      <c r="AH125" s="963"/>
      <c r="AI125" s="963"/>
      <c r="AJ125" s="964"/>
      <c r="AK125" s="965" t="s">
        <v>122</v>
      </c>
      <c r="AL125" s="963"/>
      <c r="AM125" s="963"/>
      <c r="AN125" s="963"/>
      <c r="AO125" s="964"/>
      <c r="AP125" s="966" t="s">
        <v>122</v>
      </c>
      <c r="AQ125" s="967"/>
      <c r="AR125" s="967"/>
      <c r="AS125" s="967"/>
      <c r="AT125" s="968"/>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6" t="s">
        <v>456</v>
      </c>
      <c r="CL125" s="1011"/>
      <c r="CM125" s="1011"/>
      <c r="CN125" s="1011"/>
      <c r="CO125" s="1012"/>
      <c r="CP125" s="933" t="s">
        <v>457</v>
      </c>
      <c r="CQ125" s="901"/>
      <c r="CR125" s="901"/>
      <c r="CS125" s="901"/>
      <c r="CT125" s="901"/>
      <c r="CU125" s="901"/>
      <c r="CV125" s="901"/>
      <c r="CW125" s="901"/>
      <c r="CX125" s="901"/>
      <c r="CY125" s="901"/>
      <c r="CZ125" s="901"/>
      <c r="DA125" s="901"/>
      <c r="DB125" s="901"/>
      <c r="DC125" s="901"/>
      <c r="DD125" s="901"/>
      <c r="DE125" s="901"/>
      <c r="DF125" s="902"/>
      <c r="DG125" s="934" t="s">
        <v>122</v>
      </c>
      <c r="DH125" s="935"/>
      <c r="DI125" s="935"/>
      <c r="DJ125" s="935"/>
      <c r="DK125" s="935"/>
      <c r="DL125" s="935" t="s">
        <v>122</v>
      </c>
      <c r="DM125" s="935"/>
      <c r="DN125" s="935"/>
      <c r="DO125" s="935"/>
      <c r="DP125" s="935"/>
      <c r="DQ125" s="935" t="s">
        <v>122</v>
      </c>
      <c r="DR125" s="935"/>
      <c r="DS125" s="935"/>
      <c r="DT125" s="935"/>
      <c r="DU125" s="935"/>
      <c r="DV125" s="936" t="s">
        <v>122</v>
      </c>
      <c r="DW125" s="936"/>
      <c r="DX125" s="936"/>
      <c r="DY125" s="936"/>
      <c r="DZ125" s="937"/>
    </row>
    <row r="126" spans="1:130" s="230" customFormat="1" ht="26.25" customHeight="1" thickBot="1" x14ac:dyDescent="0.2">
      <c r="A126" s="1061"/>
      <c r="B126" s="953"/>
      <c r="C126" s="926" t="s">
        <v>446</v>
      </c>
      <c r="D126" s="927"/>
      <c r="E126" s="927"/>
      <c r="F126" s="927"/>
      <c r="G126" s="927"/>
      <c r="H126" s="927"/>
      <c r="I126" s="927"/>
      <c r="J126" s="927"/>
      <c r="K126" s="927"/>
      <c r="L126" s="927"/>
      <c r="M126" s="927"/>
      <c r="N126" s="927"/>
      <c r="O126" s="927"/>
      <c r="P126" s="927"/>
      <c r="Q126" s="927"/>
      <c r="R126" s="927"/>
      <c r="S126" s="927"/>
      <c r="T126" s="927"/>
      <c r="U126" s="927"/>
      <c r="V126" s="927"/>
      <c r="W126" s="927"/>
      <c r="X126" s="927"/>
      <c r="Y126" s="927"/>
      <c r="Z126" s="928"/>
      <c r="AA126" s="962" t="s">
        <v>122</v>
      </c>
      <c r="AB126" s="963"/>
      <c r="AC126" s="963"/>
      <c r="AD126" s="963"/>
      <c r="AE126" s="964"/>
      <c r="AF126" s="965" t="s">
        <v>122</v>
      </c>
      <c r="AG126" s="963"/>
      <c r="AH126" s="963"/>
      <c r="AI126" s="963"/>
      <c r="AJ126" s="964"/>
      <c r="AK126" s="965" t="s">
        <v>122</v>
      </c>
      <c r="AL126" s="963"/>
      <c r="AM126" s="963"/>
      <c r="AN126" s="963"/>
      <c r="AO126" s="964"/>
      <c r="AP126" s="966" t="s">
        <v>122</v>
      </c>
      <c r="AQ126" s="967"/>
      <c r="AR126" s="967"/>
      <c r="AS126" s="967"/>
      <c r="AT126" s="968"/>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7"/>
      <c r="CL126" s="1014"/>
      <c r="CM126" s="1014"/>
      <c r="CN126" s="1014"/>
      <c r="CO126" s="1015"/>
      <c r="CP126" s="926" t="s">
        <v>458</v>
      </c>
      <c r="CQ126" s="927"/>
      <c r="CR126" s="927"/>
      <c r="CS126" s="927"/>
      <c r="CT126" s="927"/>
      <c r="CU126" s="927"/>
      <c r="CV126" s="927"/>
      <c r="CW126" s="927"/>
      <c r="CX126" s="927"/>
      <c r="CY126" s="927"/>
      <c r="CZ126" s="927"/>
      <c r="DA126" s="927"/>
      <c r="DB126" s="927"/>
      <c r="DC126" s="927"/>
      <c r="DD126" s="927"/>
      <c r="DE126" s="927"/>
      <c r="DF126" s="928"/>
      <c r="DG126" s="929" t="s">
        <v>122</v>
      </c>
      <c r="DH126" s="930"/>
      <c r="DI126" s="930"/>
      <c r="DJ126" s="930"/>
      <c r="DK126" s="930"/>
      <c r="DL126" s="930" t="s">
        <v>122</v>
      </c>
      <c r="DM126" s="930"/>
      <c r="DN126" s="930"/>
      <c r="DO126" s="930"/>
      <c r="DP126" s="930"/>
      <c r="DQ126" s="930" t="s">
        <v>122</v>
      </c>
      <c r="DR126" s="930"/>
      <c r="DS126" s="930"/>
      <c r="DT126" s="930"/>
      <c r="DU126" s="930"/>
      <c r="DV126" s="931" t="s">
        <v>122</v>
      </c>
      <c r="DW126" s="931"/>
      <c r="DX126" s="931"/>
      <c r="DY126" s="931"/>
      <c r="DZ126" s="932"/>
    </row>
    <row r="127" spans="1:130" s="230" customFormat="1" ht="26.25" customHeight="1" x14ac:dyDescent="0.15">
      <c r="A127" s="1062"/>
      <c r="B127" s="955"/>
      <c r="C127" s="977" t="s">
        <v>459</v>
      </c>
      <c r="D127" s="969"/>
      <c r="E127" s="969"/>
      <c r="F127" s="969"/>
      <c r="G127" s="969"/>
      <c r="H127" s="969"/>
      <c r="I127" s="969"/>
      <c r="J127" s="969"/>
      <c r="K127" s="969"/>
      <c r="L127" s="969"/>
      <c r="M127" s="969"/>
      <c r="N127" s="969"/>
      <c r="O127" s="969"/>
      <c r="P127" s="969"/>
      <c r="Q127" s="969"/>
      <c r="R127" s="969"/>
      <c r="S127" s="969"/>
      <c r="T127" s="969"/>
      <c r="U127" s="969"/>
      <c r="V127" s="969"/>
      <c r="W127" s="969"/>
      <c r="X127" s="969"/>
      <c r="Y127" s="969"/>
      <c r="Z127" s="970"/>
      <c r="AA127" s="962">
        <v>677</v>
      </c>
      <c r="AB127" s="963"/>
      <c r="AC127" s="963"/>
      <c r="AD127" s="963"/>
      <c r="AE127" s="964"/>
      <c r="AF127" s="965">
        <v>1102</v>
      </c>
      <c r="AG127" s="963"/>
      <c r="AH127" s="963"/>
      <c r="AI127" s="963"/>
      <c r="AJ127" s="964"/>
      <c r="AK127" s="965">
        <v>1144</v>
      </c>
      <c r="AL127" s="963"/>
      <c r="AM127" s="963"/>
      <c r="AN127" s="963"/>
      <c r="AO127" s="964"/>
      <c r="AP127" s="966">
        <v>0</v>
      </c>
      <c r="AQ127" s="967"/>
      <c r="AR127" s="967"/>
      <c r="AS127" s="967"/>
      <c r="AT127" s="968"/>
      <c r="AU127" s="232"/>
      <c r="AV127" s="232"/>
      <c r="AW127" s="232"/>
      <c r="AX127" s="1035" t="s">
        <v>460</v>
      </c>
      <c r="AY127" s="1036"/>
      <c r="AZ127" s="1036"/>
      <c r="BA127" s="1036"/>
      <c r="BB127" s="1036"/>
      <c r="BC127" s="1036"/>
      <c r="BD127" s="1036"/>
      <c r="BE127" s="1037"/>
      <c r="BF127" s="1038" t="s">
        <v>461</v>
      </c>
      <c r="BG127" s="1036"/>
      <c r="BH127" s="1036"/>
      <c r="BI127" s="1036"/>
      <c r="BJ127" s="1036"/>
      <c r="BK127" s="1036"/>
      <c r="BL127" s="1037"/>
      <c r="BM127" s="1038" t="s">
        <v>462</v>
      </c>
      <c r="BN127" s="1036"/>
      <c r="BO127" s="1036"/>
      <c r="BP127" s="1036"/>
      <c r="BQ127" s="1036"/>
      <c r="BR127" s="1036"/>
      <c r="BS127" s="1037"/>
      <c r="BT127" s="1038" t="s">
        <v>463</v>
      </c>
      <c r="BU127" s="1036"/>
      <c r="BV127" s="1036"/>
      <c r="BW127" s="1036"/>
      <c r="BX127" s="1036"/>
      <c r="BY127" s="1036"/>
      <c r="BZ127" s="1059"/>
      <c r="CA127" s="232"/>
      <c r="CB127" s="232"/>
      <c r="CC127" s="232"/>
      <c r="CD127" s="255"/>
      <c r="CE127" s="255"/>
      <c r="CF127" s="255"/>
      <c r="CG127" s="232"/>
      <c r="CH127" s="232"/>
      <c r="CI127" s="232"/>
      <c r="CJ127" s="254"/>
      <c r="CK127" s="1027"/>
      <c r="CL127" s="1014"/>
      <c r="CM127" s="1014"/>
      <c r="CN127" s="1014"/>
      <c r="CO127" s="1015"/>
      <c r="CP127" s="926" t="s">
        <v>464</v>
      </c>
      <c r="CQ127" s="927"/>
      <c r="CR127" s="927"/>
      <c r="CS127" s="927"/>
      <c r="CT127" s="927"/>
      <c r="CU127" s="927"/>
      <c r="CV127" s="927"/>
      <c r="CW127" s="927"/>
      <c r="CX127" s="927"/>
      <c r="CY127" s="927"/>
      <c r="CZ127" s="927"/>
      <c r="DA127" s="927"/>
      <c r="DB127" s="927"/>
      <c r="DC127" s="927"/>
      <c r="DD127" s="927"/>
      <c r="DE127" s="927"/>
      <c r="DF127" s="928"/>
      <c r="DG127" s="929" t="s">
        <v>122</v>
      </c>
      <c r="DH127" s="930"/>
      <c r="DI127" s="930"/>
      <c r="DJ127" s="930"/>
      <c r="DK127" s="930"/>
      <c r="DL127" s="930" t="s">
        <v>122</v>
      </c>
      <c r="DM127" s="930"/>
      <c r="DN127" s="930"/>
      <c r="DO127" s="930"/>
      <c r="DP127" s="930"/>
      <c r="DQ127" s="930" t="s">
        <v>122</v>
      </c>
      <c r="DR127" s="930"/>
      <c r="DS127" s="930"/>
      <c r="DT127" s="930"/>
      <c r="DU127" s="930"/>
      <c r="DV127" s="931" t="s">
        <v>122</v>
      </c>
      <c r="DW127" s="931"/>
      <c r="DX127" s="931"/>
      <c r="DY127" s="931"/>
      <c r="DZ127" s="932"/>
    </row>
    <row r="128" spans="1:130" s="230" customFormat="1" ht="26.25" customHeight="1" thickBot="1" x14ac:dyDescent="0.2">
      <c r="A128" s="1045" t="s">
        <v>465</v>
      </c>
      <c r="B128" s="1046"/>
      <c r="C128" s="1046"/>
      <c r="D128" s="1046"/>
      <c r="E128" s="1046"/>
      <c r="F128" s="1046"/>
      <c r="G128" s="1046"/>
      <c r="H128" s="1046"/>
      <c r="I128" s="1046"/>
      <c r="J128" s="1046"/>
      <c r="K128" s="1046"/>
      <c r="L128" s="1046"/>
      <c r="M128" s="1046"/>
      <c r="N128" s="1046"/>
      <c r="O128" s="1046"/>
      <c r="P128" s="1046"/>
      <c r="Q128" s="1046"/>
      <c r="R128" s="1046"/>
      <c r="S128" s="1046"/>
      <c r="T128" s="1046"/>
      <c r="U128" s="1046"/>
      <c r="V128" s="1046"/>
      <c r="W128" s="1047" t="s">
        <v>466</v>
      </c>
      <c r="X128" s="1047"/>
      <c r="Y128" s="1047"/>
      <c r="Z128" s="1048"/>
      <c r="AA128" s="1049">
        <v>1015153</v>
      </c>
      <c r="AB128" s="1050"/>
      <c r="AC128" s="1050"/>
      <c r="AD128" s="1050"/>
      <c r="AE128" s="1051"/>
      <c r="AF128" s="1052">
        <v>962244</v>
      </c>
      <c r="AG128" s="1050"/>
      <c r="AH128" s="1050"/>
      <c r="AI128" s="1050"/>
      <c r="AJ128" s="1051"/>
      <c r="AK128" s="1052">
        <v>1123609</v>
      </c>
      <c r="AL128" s="1050"/>
      <c r="AM128" s="1050"/>
      <c r="AN128" s="1050"/>
      <c r="AO128" s="1051"/>
      <c r="AP128" s="1053"/>
      <c r="AQ128" s="1054"/>
      <c r="AR128" s="1054"/>
      <c r="AS128" s="1054"/>
      <c r="AT128" s="1055"/>
      <c r="AU128" s="232"/>
      <c r="AV128" s="232"/>
      <c r="AW128" s="232"/>
      <c r="AX128" s="900" t="s">
        <v>467</v>
      </c>
      <c r="AY128" s="901"/>
      <c r="AZ128" s="901"/>
      <c r="BA128" s="901"/>
      <c r="BB128" s="901"/>
      <c r="BC128" s="901"/>
      <c r="BD128" s="901"/>
      <c r="BE128" s="902"/>
      <c r="BF128" s="1056" t="s">
        <v>122</v>
      </c>
      <c r="BG128" s="1057"/>
      <c r="BH128" s="1057"/>
      <c r="BI128" s="1057"/>
      <c r="BJ128" s="1057"/>
      <c r="BK128" s="1057"/>
      <c r="BL128" s="1058"/>
      <c r="BM128" s="1056">
        <v>12.14</v>
      </c>
      <c r="BN128" s="1057"/>
      <c r="BO128" s="1057"/>
      <c r="BP128" s="1057"/>
      <c r="BQ128" s="1057"/>
      <c r="BR128" s="1057"/>
      <c r="BS128" s="1058"/>
      <c r="BT128" s="1056">
        <v>20</v>
      </c>
      <c r="BU128" s="1057"/>
      <c r="BV128" s="1057"/>
      <c r="BW128" s="1057"/>
      <c r="BX128" s="1057"/>
      <c r="BY128" s="1057"/>
      <c r="BZ128" s="1080"/>
      <c r="CA128" s="255"/>
      <c r="CB128" s="255"/>
      <c r="CC128" s="255"/>
      <c r="CD128" s="255"/>
      <c r="CE128" s="255"/>
      <c r="CF128" s="255"/>
      <c r="CG128" s="232"/>
      <c r="CH128" s="232"/>
      <c r="CI128" s="232"/>
      <c r="CJ128" s="254"/>
      <c r="CK128" s="1028"/>
      <c r="CL128" s="1029"/>
      <c r="CM128" s="1029"/>
      <c r="CN128" s="1029"/>
      <c r="CO128" s="1030"/>
      <c r="CP128" s="1039" t="s">
        <v>468</v>
      </c>
      <c r="CQ128" s="726"/>
      <c r="CR128" s="726"/>
      <c r="CS128" s="726"/>
      <c r="CT128" s="726"/>
      <c r="CU128" s="726"/>
      <c r="CV128" s="726"/>
      <c r="CW128" s="726"/>
      <c r="CX128" s="726"/>
      <c r="CY128" s="726"/>
      <c r="CZ128" s="726"/>
      <c r="DA128" s="726"/>
      <c r="DB128" s="726"/>
      <c r="DC128" s="726"/>
      <c r="DD128" s="726"/>
      <c r="DE128" s="726"/>
      <c r="DF128" s="1040"/>
      <c r="DG128" s="1041" t="s">
        <v>122</v>
      </c>
      <c r="DH128" s="1042"/>
      <c r="DI128" s="1042"/>
      <c r="DJ128" s="1042"/>
      <c r="DK128" s="1042"/>
      <c r="DL128" s="1042" t="s">
        <v>122</v>
      </c>
      <c r="DM128" s="1042"/>
      <c r="DN128" s="1042"/>
      <c r="DO128" s="1042"/>
      <c r="DP128" s="1042"/>
      <c r="DQ128" s="1042" t="s">
        <v>122</v>
      </c>
      <c r="DR128" s="1042"/>
      <c r="DS128" s="1042"/>
      <c r="DT128" s="1042"/>
      <c r="DU128" s="1042"/>
      <c r="DV128" s="1043" t="s">
        <v>122</v>
      </c>
      <c r="DW128" s="1043"/>
      <c r="DX128" s="1043"/>
      <c r="DY128" s="1043"/>
      <c r="DZ128" s="1044"/>
    </row>
    <row r="129" spans="1:131" s="230" customFormat="1" ht="26.25" customHeight="1" x14ac:dyDescent="0.15">
      <c r="A129" s="938" t="s">
        <v>102</v>
      </c>
      <c r="B129" s="939"/>
      <c r="C129" s="939"/>
      <c r="D129" s="939"/>
      <c r="E129" s="939"/>
      <c r="F129" s="939"/>
      <c r="G129" s="939"/>
      <c r="H129" s="939"/>
      <c r="I129" s="939"/>
      <c r="J129" s="939"/>
      <c r="K129" s="939"/>
      <c r="L129" s="939"/>
      <c r="M129" s="939"/>
      <c r="N129" s="939"/>
      <c r="O129" s="939"/>
      <c r="P129" s="939"/>
      <c r="Q129" s="939"/>
      <c r="R129" s="939"/>
      <c r="S129" s="939"/>
      <c r="T129" s="939"/>
      <c r="U129" s="939"/>
      <c r="V129" s="939"/>
      <c r="W129" s="1074" t="s">
        <v>469</v>
      </c>
      <c r="X129" s="1075"/>
      <c r="Y129" s="1075"/>
      <c r="Z129" s="1076"/>
      <c r="AA129" s="962">
        <v>24488390</v>
      </c>
      <c r="AB129" s="963"/>
      <c r="AC129" s="963"/>
      <c r="AD129" s="963"/>
      <c r="AE129" s="964"/>
      <c r="AF129" s="965">
        <v>23847617</v>
      </c>
      <c r="AG129" s="963"/>
      <c r="AH129" s="963"/>
      <c r="AI129" s="963"/>
      <c r="AJ129" s="964"/>
      <c r="AK129" s="965">
        <v>24232639</v>
      </c>
      <c r="AL129" s="963"/>
      <c r="AM129" s="963"/>
      <c r="AN129" s="963"/>
      <c r="AO129" s="964"/>
      <c r="AP129" s="1077"/>
      <c r="AQ129" s="1078"/>
      <c r="AR129" s="1078"/>
      <c r="AS129" s="1078"/>
      <c r="AT129" s="1079"/>
      <c r="AU129" s="233"/>
      <c r="AV129" s="233"/>
      <c r="AW129" s="233"/>
      <c r="AX129" s="1069" t="s">
        <v>470</v>
      </c>
      <c r="AY129" s="927"/>
      <c r="AZ129" s="927"/>
      <c r="BA129" s="927"/>
      <c r="BB129" s="927"/>
      <c r="BC129" s="927"/>
      <c r="BD129" s="927"/>
      <c r="BE129" s="928"/>
      <c r="BF129" s="1070" t="s">
        <v>122</v>
      </c>
      <c r="BG129" s="1071"/>
      <c r="BH129" s="1071"/>
      <c r="BI129" s="1071"/>
      <c r="BJ129" s="1071"/>
      <c r="BK129" s="1071"/>
      <c r="BL129" s="1072"/>
      <c r="BM129" s="1070">
        <v>17.14</v>
      </c>
      <c r="BN129" s="1071"/>
      <c r="BO129" s="1071"/>
      <c r="BP129" s="1071"/>
      <c r="BQ129" s="1071"/>
      <c r="BR129" s="1071"/>
      <c r="BS129" s="1072"/>
      <c r="BT129" s="1070">
        <v>30</v>
      </c>
      <c r="BU129" s="1071"/>
      <c r="BV129" s="1071"/>
      <c r="BW129" s="1071"/>
      <c r="BX129" s="1071"/>
      <c r="BY129" s="1071"/>
      <c r="BZ129" s="10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8" t="s">
        <v>471</v>
      </c>
      <c r="B130" s="939"/>
      <c r="C130" s="939"/>
      <c r="D130" s="939"/>
      <c r="E130" s="939"/>
      <c r="F130" s="939"/>
      <c r="G130" s="939"/>
      <c r="H130" s="939"/>
      <c r="I130" s="939"/>
      <c r="J130" s="939"/>
      <c r="K130" s="939"/>
      <c r="L130" s="939"/>
      <c r="M130" s="939"/>
      <c r="N130" s="939"/>
      <c r="O130" s="939"/>
      <c r="P130" s="939"/>
      <c r="Q130" s="939"/>
      <c r="R130" s="939"/>
      <c r="S130" s="939"/>
      <c r="T130" s="939"/>
      <c r="U130" s="939"/>
      <c r="V130" s="939"/>
      <c r="W130" s="1074" t="s">
        <v>472</v>
      </c>
      <c r="X130" s="1075"/>
      <c r="Y130" s="1075"/>
      <c r="Z130" s="1076"/>
      <c r="AA130" s="962">
        <v>4020169</v>
      </c>
      <c r="AB130" s="963"/>
      <c r="AC130" s="963"/>
      <c r="AD130" s="963"/>
      <c r="AE130" s="964"/>
      <c r="AF130" s="965">
        <v>3841369</v>
      </c>
      <c r="AG130" s="963"/>
      <c r="AH130" s="963"/>
      <c r="AI130" s="963"/>
      <c r="AJ130" s="964"/>
      <c r="AK130" s="965">
        <v>3790940</v>
      </c>
      <c r="AL130" s="963"/>
      <c r="AM130" s="963"/>
      <c r="AN130" s="963"/>
      <c r="AO130" s="964"/>
      <c r="AP130" s="1077"/>
      <c r="AQ130" s="1078"/>
      <c r="AR130" s="1078"/>
      <c r="AS130" s="1078"/>
      <c r="AT130" s="1079"/>
      <c r="AU130" s="233"/>
      <c r="AV130" s="233"/>
      <c r="AW130" s="233"/>
      <c r="AX130" s="1069" t="s">
        <v>473</v>
      </c>
      <c r="AY130" s="927"/>
      <c r="AZ130" s="927"/>
      <c r="BA130" s="927"/>
      <c r="BB130" s="927"/>
      <c r="BC130" s="927"/>
      <c r="BD130" s="927"/>
      <c r="BE130" s="928"/>
      <c r="BF130" s="1105">
        <v>-3.1</v>
      </c>
      <c r="BG130" s="1106"/>
      <c r="BH130" s="1106"/>
      <c r="BI130" s="1106"/>
      <c r="BJ130" s="1106"/>
      <c r="BK130" s="1106"/>
      <c r="BL130" s="1107"/>
      <c r="BM130" s="1105">
        <v>25</v>
      </c>
      <c r="BN130" s="1106"/>
      <c r="BO130" s="1106"/>
      <c r="BP130" s="1106"/>
      <c r="BQ130" s="1106"/>
      <c r="BR130" s="1106"/>
      <c r="BS130" s="1107"/>
      <c r="BT130" s="1105">
        <v>35</v>
      </c>
      <c r="BU130" s="1106"/>
      <c r="BV130" s="1106"/>
      <c r="BW130" s="1106"/>
      <c r="BX130" s="1106"/>
      <c r="BY130" s="1106"/>
      <c r="BZ130" s="1108"/>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9"/>
      <c r="B131" s="1110"/>
      <c r="C131" s="1110"/>
      <c r="D131" s="1110"/>
      <c r="E131" s="1110"/>
      <c r="F131" s="1110"/>
      <c r="G131" s="1110"/>
      <c r="H131" s="1110"/>
      <c r="I131" s="1110"/>
      <c r="J131" s="1110"/>
      <c r="K131" s="1110"/>
      <c r="L131" s="1110"/>
      <c r="M131" s="1110"/>
      <c r="N131" s="1110"/>
      <c r="O131" s="1110"/>
      <c r="P131" s="1110"/>
      <c r="Q131" s="1110"/>
      <c r="R131" s="1110"/>
      <c r="S131" s="1110"/>
      <c r="T131" s="1110"/>
      <c r="U131" s="1110"/>
      <c r="V131" s="1110"/>
      <c r="W131" s="1111" t="s">
        <v>474</v>
      </c>
      <c r="X131" s="1112"/>
      <c r="Y131" s="1112"/>
      <c r="Z131" s="1113"/>
      <c r="AA131" s="1008">
        <v>20468221</v>
      </c>
      <c r="AB131" s="990"/>
      <c r="AC131" s="990"/>
      <c r="AD131" s="990"/>
      <c r="AE131" s="991"/>
      <c r="AF131" s="989">
        <v>20006248</v>
      </c>
      <c r="AG131" s="990"/>
      <c r="AH131" s="990"/>
      <c r="AI131" s="990"/>
      <c r="AJ131" s="991"/>
      <c r="AK131" s="989">
        <v>20441699</v>
      </c>
      <c r="AL131" s="990"/>
      <c r="AM131" s="990"/>
      <c r="AN131" s="990"/>
      <c r="AO131" s="991"/>
      <c r="AP131" s="1114"/>
      <c r="AQ131" s="1115"/>
      <c r="AR131" s="1115"/>
      <c r="AS131" s="1115"/>
      <c r="AT131" s="1116"/>
      <c r="AU131" s="233"/>
      <c r="AV131" s="233"/>
      <c r="AW131" s="233"/>
      <c r="AX131" s="1087" t="s">
        <v>475</v>
      </c>
      <c r="AY131" s="726"/>
      <c r="AZ131" s="726"/>
      <c r="BA131" s="726"/>
      <c r="BB131" s="726"/>
      <c r="BC131" s="726"/>
      <c r="BD131" s="726"/>
      <c r="BE131" s="1040"/>
      <c r="BF131" s="1088" t="s">
        <v>122</v>
      </c>
      <c r="BG131" s="1089"/>
      <c r="BH131" s="1089"/>
      <c r="BI131" s="1089"/>
      <c r="BJ131" s="1089"/>
      <c r="BK131" s="1089"/>
      <c r="BL131" s="1090"/>
      <c r="BM131" s="1088">
        <v>350</v>
      </c>
      <c r="BN131" s="1089"/>
      <c r="BO131" s="1089"/>
      <c r="BP131" s="1089"/>
      <c r="BQ131" s="1089"/>
      <c r="BR131" s="1089"/>
      <c r="BS131" s="1090"/>
      <c r="BT131" s="1091"/>
      <c r="BU131" s="1092"/>
      <c r="BV131" s="1092"/>
      <c r="BW131" s="1092"/>
      <c r="BX131" s="1092"/>
      <c r="BY131" s="1092"/>
      <c r="BZ131" s="109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4" t="s">
        <v>476</v>
      </c>
      <c r="B132" s="1095"/>
      <c r="C132" s="1095"/>
      <c r="D132" s="1095"/>
      <c r="E132" s="1095"/>
      <c r="F132" s="1095"/>
      <c r="G132" s="1095"/>
      <c r="H132" s="1095"/>
      <c r="I132" s="1095"/>
      <c r="J132" s="1095"/>
      <c r="K132" s="1095"/>
      <c r="L132" s="1095"/>
      <c r="M132" s="1095"/>
      <c r="N132" s="1095"/>
      <c r="O132" s="1095"/>
      <c r="P132" s="1095"/>
      <c r="Q132" s="1095"/>
      <c r="R132" s="1095"/>
      <c r="S132" s="1095"/>
      <c r="T132" s="1095"/>
      <c r="U132" s="1095"/>
      <c r="V132" s="1098" t="s">
        <v>477</v>
      </c>
      <c r="W132" s="1098"/>
      <c r="X132" s="1098"/>
      <c r="Y132" s="1098"/>
      <c r="Z132" s="1099"/>
      <c r="AA132" s="1100">
        <v>-3.8454880899999999</v>
      </c>
      <c r="AB132" s="1101"/>
      <c r="AC132" s="1101"/>
      <c r="AD132" s="1101"/>
      <c r="AE132" s="1102"/>
      <c r="AF132" s="1103">
        <v>-2.4306406699999998</v>
      </c>
      <c r="AG132" s="1101"/>
      <c r="AH132" s="1101"/>
      <c r="AI132" s="1101"/>
      <c r="AJ132" s="1102"/>
      <c r="AK132" s="1103">
        <v>-3.0430445100000001</v>
      </c>
      <c r="AL132" s="1101"/>
      <c r="AM132" s="1101"/>
      <c r="AN132" s="1101"/>
      <c r="AO132" s="1102"/>
      <c r="AP132" s="1005"/>
      <c r="AQ132" s="1006"/>
      <c r="AR132" s="1006"/>
      <c r="AS132" s="1006"/>
      <c r="AT132" s="1104"/>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6"/>
      <c r="B133" s="1097"/>
      <c r="C133" s="1097"/>
      <c r="D133" s="1097"/>
      <c r="E133" s="1097"/>
      <c r="F133" s="1097"/>
      <c r="G133" s="1097"/>
      <c r="H133" s="1097"/>
      <c r="I133" s="1097"/>
      <c r="J133" s="1097"/>
      <c r="K133" s="1097"/>
      <c r="L133" s="1097"/>
      <c r="M133" s="1097"/>
      <c r="N133" s="1097"/>
      <c r="O133" s="1097"/>
      <c r="P133" s="1097"/>
      <c r="Q133" s="1097"/>
      <c r="R133" s="1097"/>
      <c r="S133" s="1097"/>
      <c r="T133" s="1097"/>
      <c r="U133" s="1097"/>
      <c r="V133" s="1081" t="s">
        <v>478</v>
      </c>
      <c r="W133" s="1081"/>
      <c r="X133" s="1081"/>
      <c r="Y133" s="1081"/>
      <c r="Z133" s="1082"/>
      <c r="AA133" s="1083">
        <v>-4</v>
      </c>
      <c r="AB133" s="1084"/>
      <c r="AC133" s="1084"/>
      <c r="AD133" s="1084"/>
      <c r="AE133" s="1085"/>
      <c r="AF133" s="1083">
        <v>-3.6</v>
      </c>
      <c r="AG133" s="1084"/>
      <c r="AH133" s="1084"/>
      <c r="AI133" s="1084"/>
      <c r="AJ133" s="1085"/>
      <c r="AK133" s="1083">
        <v>-3.1</v>
      </c>
      <c r="AL133" s="1084"/>
      <c r="AM133" s="1084"/>
      <c r="AN133" s="1084"/>
      <c r="AO133" s="1085"/>
      <c r="AP133" s="1032"/>
      <c r="AQ133" s="1033"/>
      <c r="AR133" s="1033"/>
      <c r="AS133" s="1033"/>
      <c r="AT133" s="1086"/>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f7mnXcMtKAOmMvD2OdAZmhsncq5Fttu0BMyv4JHLZ0runGsrfAitV9O928nRFVhgc9KC6Mav/duSCXX/xg1Zw==" saltValue="orz0O2DvIn7gT0flUumkT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35" zoomScale="82" zoomScaleNormal="85" zoomScaleSheetLayoutView="82" workbookViewId="0">
      <selection activeCell="BL67" sqref="BL67"/>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PDaVJp1AKow9E6f0typ09Yo8fkfNrfrmwWXyIP+iiLDJCqP5gDmhfofS+oSBHg4+jlzxm6iMrmM2lbsWoSqyAg==" saltValue="2zqeDm6Wr27eW5ThdRbGg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V52" zoomScale="89" zoomScaleNormal="89" zoomScaleSheetLayoutView="55" workbookViewId="0">
      <selection activeCell="BL67" sqref="BL67"/>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HY71nj4iGINCAF6SxtbaSCIg0cBoOJgTG5jh4WAIoDYPYwJ8AMEn65pJ/6Y4S5wXISyVrJRw6U5WgYyrmpGKA==" saltValue="KCJYSzlbPw8DKRphLuhnr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T46" workbookViewId="0">
      <selection activeCell="BL67" sqref="BL67"/>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482</v>
      </c>
      <c r="AP7" s="272"/>
      <c r="AQ7" s="273" t="s">
        <v>483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484</v>
      </c>
      <c r="AQ8" s="279" t="s">
        <v>485</v>
      </c>
      <c r="AR8" s="280" t="s">
        <v>486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0" t="s">
        <v>487</v>
      </c>
      <c r="AL9" s="1121"/>
      <c r="AM9" s="1121"/>
      <c r="AN9" s="1122"/>
      <c r="AO9" s="281">
        <v>6708406</v>
      </c>
      <c r="AP9" s="281">
        <v>63179</v>
      </c>
      <c r="AQ9" s="282">
        <v>63160</v>
      </c>
      <c r="AR9" s="283">
        <v>0</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0" t="s">
        <v>488</v>
      </c>
      <c r="AL10" s="1121"/>
      <c r="AM10" s="1121"/>
      <c r="AN10" s="1122"/>
      <c r="AO10" s="284">
        <v>38559</v>
      </c>
      <c r="AP10" s="284">
        <v>363</v>
      </c>
      <c r="AQ10" s="285">
        <v>4257</v>
      </c>
      <c r="AR10" s="286">
        <v>-91.5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0" t="s">
        <v>489</v>
      </c>
      <c r="AL11" s="1121"/>
      <c r="AM11" s="1121"/>
      <c r="AN11" s="1122"/>
      <c r="AO11" s="284">
        <v>61292</v>
      </c>
      <c r="AP11" s="284">
        <v>577</v>
      </c>
      <c r="AQ11" s="285">
        <v>595</v>
      </c>
      <c r="AR11" s="286">
        <v>-3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0" t="s">
        <v>490</v>
      </c>
      <c r="AL12" s="1121"/>
      <c r="AM12" s="1121"/>
      <c r="AN12" s="1122"/>
      <c r="AO12" s="284">
        <v>40739</v>
      </c>
      <c r="AP12" s="284">
        <v>384</v>
      </c>
      <c r="AQ12" s="285">
        <v>9</v>
      </c>
      <c r="AR12" s="286">
        <v>4166.7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0" t="s">
        <v>491</v>
      </c>
      <c r="AL13" s="1121"/>
      <c r="AM13" s="1121"/>
      <c r="AN13" s="1122"/>
      <c r="AO13" s="284">
        <v>286086</v>
      </c>
      <c r="AP13" s="284">
        <v>2694</v>
      </c>
      <c r="AQ13" s="285">
        <v>2608</v>
      </c>
      <c r="AR13" s="286">
        <v>3.3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0" t="s">
        <v>492</v>
      </c>
      <c r="AL14" s="1121"/>
      <c r="AM14" s="1121"/>
      <c r="AN14" s="1122"/>
      <c r="AO14" s="284">
        <v>54324</v>
      </c>
      <c r="AP14" s="284">
        <v>512</v>
      </c>
      <c r="AQ14" s="285">
        <v>1202</v>
      </c>
      <c r="AR14" s="286">
        <v>-57.4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3" t="s">
        <v>493</v>
      </c>
      <c r="AL15" s="1124"/>
      <c r="AM15" s="1124"/>
      <c r="AN15" s="1125"/>
      <c r="AO15" s="284">
        <v>-184366</v>
      </c>
      <c r="AP15" s="284">
        <v>-1736</v>
      </c>
      <c r="AQ15" s="285">
        <v>-3084</v>
      </c>
      <c r="AR15" s="286">
        <v>-43.7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3" t="s">
        <v>177</v>
      </c>
      <c r="AL16" s="1124"/>
      <c r="AM16" s="1124"/>
      <c r="AN16" s="1125"/>
      <c r="AO16" s="284">
        <v>7005040</v>
      </c>
      <c r="AP16" s="284">
        <v>65973</v>
      </c>
      <c r="AQ16" s="285">
        <v>68747</v>
      </c>
      <c r="AR16" s="286">
        <v>-4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6" t="s">
        <v>498</v>
      </c>
      <c r="AL21" s="1127"/>
      <c r="AM21" s="1127"/>
      <c r="AN21" s="1128"/>
      <c r="AO21" s="297">
        <v>6.48</v>
      </c>
      <c r="AP21" s="298">
        <v>6.22</v>
      </c>
      <c r="AQ21" s="299">
        <v>0.26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6" t="s">
        <v>499</v>
      </c>
      <c r="AL22" s="1127"/>
      <c r="AM22" s="1127"/>
      <c r="AN22" s="1128"/>
      <c r="AO22" s="302">
        <v>96.1</v>
      </c>
      <c r="AP22" s="303">
        <v>98.7</v>
      </c>
      <c r="AQ22" s="304">
        <v>-2.6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7" t="s">
        <v>500</v>
      </c>
      <c r="B26" s="1117"/>
      <c r="C26" s="1117"/>
      <c r="D26" s="1117"/>
      <c r="E26" s="1117"/>
      <c r="F26" s="1117"/>
      <c r="G26" s="1117"/>
      <c r="H26" s="1117"/>
      <c r="I26" s="1117"/>
      <c r="J26" s="1117"/>
      <c r="K26" s="1117"/>
      <c r="L26" s="1117"/>
      <c r="M26" s="1117"/>
      <c r="N26" s="1117"/>
      <c r="O26" s="1117"/>
      <c r="P26" s="1117"/>
      <c r="Q26" s="1117"/>
      <c r="R26" s="1117"/>
      <c r="S26" s="1117"/>
      <c r="T26" s="1117"/>
      <c r="U26" s="1117"/>
      <c r="V26" s="1117"/>
      <c r="W26" s="1117"/>
      <c r="X26" s="1117"/>
      <c r="Y26" s="1117"/>
      <c r="Z26" s="1117"/>
      <c r="AA26" s="1117"/>
      <c r="AB26" s="1117"/>
      <c r="AC26" s="1117"/>
      <c r="AD26" s="1117"/>
      <c r="AE26" s="1117"/>
      <c r="AF26" s="1117"/>
      <c r="AG26" s="1117"/>
      <c r="AH26" s="1117"/>
      <c r="AI26" s="1117"/>
      <c r="AJ26" s="1117"/>
      <c r="AK26" s="1117"/>
      <c r="AL26" s="1117"/>
      <c r="AM26" s="1117"/>
      <c r="AN26" s="1117"/>
      <c r="AO26" s="1117"/>
      <c r="AP26" s="1117"/>
      <c r="AQ26" s="1117"/>
      <c r="AR26" s="1117"/>
      <c r="AS26" s="1117"/>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482</v>
      </c>
      <c r="AP30" s="272"/>
      <c r="AQ30" s="273" t="s">
        <v>483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484</v>
      </c>
      <c r="AQ31" s="279" t="s">
        <v>485</v>
      </c>
      <c r="AR31" s="280" t="s">
        <v>486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4" t="s">
        <v>503</v>
      </c>
      <c r="AL32" s="1135"/>
      <c r="AM32" s="1135"/>
      <c r="AN32" s="1136"/>
      <c r="AO32" s="312">
        <v>3671628</v>
      </c>
      <c r="AP32" s="312">
        <v>34579</v>
      </c>
      <c r="AQ32" s="313">
        <v>33476</v>
      </c>
      <c r="AR32" s="314">
        <v>3.3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4" t="s">
        <v>504</v>
      </c>
      <c r="AL33" s="1135"/>
      <c r="AM33" s="1135"/>
      <c r="AN33" s="1136"/>
      <c r="AO33" s="312" t="s">
        <v>505</v>
      </c>
      <c r="AP33" s="312" t="s">
        <v>505</v>
      </c>
      <c r="AQ33" s="313" t="s">
        <v>505</v>
      </c>
      <c r="AR33" s="314" t="s">
        <v>505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4" t="s">
        <v>506</v>
      </c>
      <c r="AL34" s="1135"/>
      <c r="AM34" s="1135"/>
      <c r="AN34" s="1136"/>
      <c r="AO34" s="312" t="s">
        <v>505</v>
      </c>
      <c r="AP34" s="312" t="s">
        <v>505</v>
      </c>
      <c r="AQ34" s="313">
        <v>23</v>
      </c>
      <c r="AR34" s="314" t="s">
        <v>505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4" t="s">
        <v>507</v>
      </c>
      <c r="AL35" s="1135"/>
      <c r="AM35" s="1135"/>
      <c r="AN35" s="1136"/>
      <c r="AO35" s="312">
        <v>614761</v>
      </c>
      <c r="AP35" s="312">
        <v>5790</v>
      </c>
      <c r="AQ35" s="313">
        <v>5696</v>
      </c>
      <c r="AR35" s="314">
        <v>1.7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4" t="s">
        <v>508</v>
      </c>
      <c r="AL36" s="1135"/>
      <c r="AM36" s="1135"/>
      <c r="AN36" s="1136"/>
      <c r="AO36" s="312" t="s">
        <v>505</v>
      </c>
      <c r="AP36" s="312" t="s">
        <v>505</v>
      </c>
      <c r="AQ36" s="313">
        <v>1273</v>
      </c>
      <c r="AR36" s="314" t="s">
        <v>505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4" t="s">
        <v>509</v>
      </c>
      <c r="AL37" s="1135"/>
      <c r="AM37" s="1135"/>
      <c r="AN37" s="1136"/>
      <c r="AO37" s="312">
        <v>6110</v>
      </c>
      <c r="AP37" s="312">
        <v>58</v>
      </c>
      <c r="AQ37" s="313">
        <v>486</v>
      </c>
      <c r="AR37" s="314">
        <v>-88.1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7" t="s">
        <v>510</v>
      </c>
      <c r="AL38" s="1138"/>
      <c r="AM38" s="1138"/>
      <c r="AN38" s="1139"/>
      <c r="AO38" s="315" t="s">
        <v>505</v>
      </c>
      <c r="AP38" s="315" t="s">
        <v>505</v>
      </c>
      <c r="AQ38" s="316">
        <v>0</v>
      </c>
      <c r="AR38" s="304" t="s">
        <v>505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7" t="s">
        <v>511</v>
      </c>
      <c r="AL39" s="1138"/>
      <c r="AM39" s="1138"/>
      <c r="AN39" s="1139"/>
      <c r="AO39" s="312">
        <v>-1123609</v>
      </c>
      <c r="AP39" s="312">
        <v>-10582</v>
      </c>
      <c r="AQ39" s="313">
        <v>-6136</v>
      </c>
      <c r="AR39" s="314">
        <v>72.5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4" t="s">
        <v>512</v>
      </c>
      <c r="AL40" s="1135"/>
      <c r="AM40" s="1135"/>
      <c r="AN40" s="1136"/>
      <c r="AO40" s="312">
        <v>-3790940</v>
      </c>
      <c r="AP40" s="312">
        <v>-35703</v>
      </c>
      <c r="AQ40" s="313">
        <v>-25079</v>
      </c>
      <c r="AR40" s="314">
        <v>42.4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40" t="s">
        <v>287</v>
      </c>
      <c r="AL41" s="1141"/>
      <c r="AM41" s="1141"/>
      <c r="AN41" s="1142"/>
      <c r="AO41" s="312">
        <v>-622050</v>
      </c>
      <c r="AP41" s="312">
        <v>-5858</v>
      </c>
      <c r="AQ41" s="313">
        <v>9740</v>
      </c>
      <c r="AR41" s="314">
        <v>-160.1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9" t="s">
        <v>482</v>
      </c>
      <c r="AN49" s="1131" t="s">
        <v>515</v>
      </c>
      <c r="AO49" s="1132"/>
      <c r="AP49" s="1132"/>
      <c r="AQ49" s="1132"/>
      <c r="AR49" s="113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30"/>
      <c r="AN50" s="328" t="s">
        <v>516</v>
      </c>
      <c r="AO50" s="329" t="s">
        <v>517</v>
      </c>
      <c r="AP50" s="330" t="s">
        <v>518</v>
      </c>
      <c r="AQ50" s="331" t="s">
        <v>519</v>
      </c>
      <c r="AR50" s="332" t="s">
        <v>520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6803701</v>
      </c>
      <c r="AN51" s="334">
        <v>61679</v>
      </c>
      <c r="AO51" s="335">
        <v>44.4</v>
      </c>
      <c r="AP51" s="336">
        <v>42836</v>
      </c>
      <c r="AQ51" s="337">
        <v>-0.9</v>
      </c>
      <c r="AR51" s="338">
        <v>45.3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3054951</v>
      </c>
      <c r="AN52" s="342">
        <v>27695</v>
      </c>
      <c r="AO52" s="343">
        <v>-7.3</v>
      </c>
      <c r="AP52" s="344">
        <v>22936</v>
      </c>
      <c r="AQ52" s="345">
        <v>1.4</v>
      </c>
      <c r="AR52" s="346">
        <v>-8.6999999999999993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8273136</v>
      </c>
      <c r="AN53" s="334">
        <v>75586</v>
      </c>
      <c r="AO53" s="335">
        <v>22.5</v>
      </c>
      <c r="AP53" s="336">
        <v>44161</v>
      </c>
      <c r="AQ53" s="337">
        <v>3.1</v>
      </c>
      <c r="AR53" s="338">
        <v>19.399999999999999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1964994</v>
      </c>
      <c r="AN54" s="342">
        <v>17953</v>
      </c>
      <c r="AO54" s="343">
        <v>-35.200000000000003</v>
      </c>
      <c r="AP54" s="344">
        <v>23644</v>
      </c>
      <c r="AQ54" s="345">
        <v>3.1</v>
      </c>
      <c r="AR54" s="346">
        <v>-38.299999999999997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8610889</v>
      </c>
      <c r="AN55" s="334">
        <v>79614</v>
      </c>
      <c r="AO55" s="335">
        <v>5.3</v>
      </c>
      <c r="AP55" s="336">
        <v>43955</v>
      </c>
      <c r="AQ55" s="337">
        <v>-0.5</v>
      </c>
      <c r="AR55" s="338">
        <v>5.8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2526557</v>
      </c>
      <c r="AN56" s="342">
        <v>23360</v>
      </c>
      <c r="AO56" s="343">
        <v>30.1</v>
      </c>
      <c r="AP56" s="344">
        <v>21318</v>
      </c>
      <c r="AQ56" s="345">
        <v>-9.8000000000000007</v>
      </c>
      <c r="AR56" s="346">
        <v>39.9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9591648</v>
      </c>
      <c r="AN57" s="334">
        <v>89409</v>
      </c>
      <c r="AO57" s="335">
        <v>12.3</v>
      </c>
      <c r="AP57" s="336">
        <v>41921</v>
      </c>
      <c r="AQ57" s="337">
        <v>-4.5999999999999996</v>
      </c>
      <c r="AR57" s="338">
        <v>16.899999999999999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5261410</v>
      </c>
      <c r="AN58" s="342">
        <v>49045</v>
      </c>
      <c r="AO58" s="343">
        <v>110</v>
      </c>
      <c r="AP58" s="344">
        <v>21655</v>
      </c>
      <c r="AQ58" s="345">
        <v>1.6</v>
      </c>
      <c r="AR58" s="346">
        <v>108.4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5672270</v>
      </c>
      <c r="AN59" s="334">
        <v>53421</v>
      </c>
      <c r="AO59" s="335">
        <v>-40.299999999999997</v>
      </c>
      <c r="AP59" s="336">
        <v>44585</v>
      </c>
      <c r="AQ59" s="337">
        <v>6.4</v>
      </c>
      <c r="AR59" s="338">
        <v>-46.7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5030222</v>
      </c>
      <c r="AN60" s="342">
        <v>47374</v>
      </c>
      <c r="AO60" s="343">
        <v>-3.4</v>
      </c>
      <c r="AP60" s="344">
        <v>23077</v>
      </c>
      <c r="AQ60" s="345">
        <v>6.6</v>
      </c>
      <c r="AR60" s="346">
        <v>-10</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7790329</v>
      </c>
      <c r="AN61" s="349">
        <v>71942</v>
      </c>
      <c r="AO61" s="350">
        <v>8.8000000000000007</v>
      </c>
      <c r="AP61" s="351">
        <v>43492</v>
      </c>
      <c r="AQ61" s="352">
        <v>0.7</v>
      </c>
      <c r="AR61" s="338">
        <v>8.1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3567627</v>
      </c>
      <c r="AN62" s="342">
        <v>33085</v>
      </c>
      <c r="AO62" s="343">
        <v>18.8</v>
      </c>
      <c r="AP62" s="344">
        <v>22526</v>
      </c>
      <c r="AQ62" s="345">
        <v>0.6</v>
      </c>
      <c r="AR62" s="346">
        <v>18.2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hvarczFVRP0LoFbrNEqE7Lg5vn1N1R3BmodLTWvKeVr7SDKM92NBzrMW4Uu87LkTzSZA0DAjDkqsiL7cMN5amA==" saltValue="alKD6VEf9n35CCs8b+JfN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8" zoomScale="70" zoomScaleNormal="70" zoomScaleSheetLayoutView="55" workbookViewId="0">
      <selection activeCell="BL67" sqref="BL67"/>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479</v>
      </c>
    </row>
    <row r="121" spans="125:125" ht="13.5" hidden="1" customHeight="1" x14ac:dyDescent="0.15">
      <c r="DU121" s="259"/>
    </row>
  </sheetData>
  <sheetProtection algorithmName="SHA-512" hashValue="rLjKmuszXs6Yej6+pgDEExUgHDs2FCzid7gruTab30HKA5YPvZrxyEKnieyAsAU1WeQgIjBbxyoCLCj8xMFi5Q==" saltValue="WtznEmgk6Id6ixZfObPp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3" zoomScale="91" zoomScaleNormal="91" zoomScaleSheetLayoutView="55" workbookViewId="0">
      <selection activeCell="BL67" sqref="BL67"/>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479</v>
      </c>
    </row>
  </sheetData>
  <sheetProtection algorithmName="SHA-512" hashValue="3u25AnHtLdA2MjxmWF23SVRxzOBszR89P+qfLx/4L6uz0wcz3pu49pmpcm9pJWcKAtLleJNvZ/+NT4juvKW+1Q==" saltValue="FxgdWb2OiqQmX/Ep671I0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38" zoomScaleSheetLayoutView="100" workbookViewId="0">
      <selection activeCell="BL67" sqref="BL6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43" t="s">
        <v>3</v>
      </c>
      <c r="D47" s="1143"/>
      <c r="E47" s="1144"/>
      <c r="F47" s="11">
        <v>22.41</v>
      </c>
      <c r="G47" s="12">
        <v>21.26</v>
      </c>
      <c r="H47" s="12">
        <v>23.72</v>
      </c>
      <c r="I47" s="12">
        <v>28.5</v>
      </c>
      <c r="J47" s="13">
        <v>31.09</v>
      </c>
    </row>
    <row r="48" spans="2:10" ht="57.75" customHeight="1" x14ac:dyDescent="0.15">
      <c r="B48" s="14"/>
      <c r="C48" s="1145" t="s">
        <v>4</v>
      </c>
      <c r="D48" s="1145"/>
      <c r="E48" s="1146"/>
      <c r="F48" s="15">
        <v>13.46</v>
      </c>
      <c r="G48" s="16">
        <v>16.09</v>
      </c>
      <c r="H48" s="16">
        <v>20.84</v>
      </c>
      <c r="I48" s="16">
        <v>18.440000000000001</v>
      </c>
      <c r="J48" s="17">
        <v>18.09</v>
      </c>
    </row>
    <row r="49" spans="2:10" ht="57.75" customHeight="1" thickBot="1" x14ac:dyDescent="0.2">
      <c r="B49" s="18"/>
      <c r="C49" s="1147" t="s">
        <v>5</v>
      </c>
      <c r="D49" s="1147"/>
      <c r="E49" s="1148"/>
      <c r="F49" s="19" t="s">
        <v>534</v>
      </c>
      <c r="G49" s="20" t="s">
        <v>535</v>
      </c>
      <c r="H49" s="20">
        <v>0.86</v>
      </c>
      <c r="I49" s="20" t="s">
        <v>536</v>
      </c>
      <c r="J49" s="21" t="s">
        <v>537</v>
      </c>
    </row>
    <row r="50" spans="2:10" x14ac:dyDescent="0.15"/>
  </sheetData>
  <sheetProtection algorithmName="SHA-512" hashValue="D3fRyhf7RDtP6jRIQinqxYssSzBLHwu0dTOoElyr7wWcTYZ5EXcKxWQYilDk7ImfKnjQAGS8TcVPolFe1zpHTQ==" saltValue="36kzdGtvlGXU991NrFon1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水野 秀仁</cp:lastModifiedBy>
  <cp:lastPrinted>2025-03-11T07:40:09Z</cp:lastPrinted>
  <dcterms:created xsi:type="dcterms:W3CDTF">2025-02-19T02:42:10Z</dcterms:created>
  <dcterms:modified xsi:type="dcterms:W3CDTF">2025-09-18T09:07:52Z</dcterms:modified>
  <cp:category/>
</cp:coreProperties>
</file>