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main\data\0034997\マイ ドキュメント\河野\R4 財政課\●財政状況資料集\"/>
    </mc:Choice>
  </mc:AlternateContent>
  <bookViews>
    <workbookView xWindow="0" yWindow="0" windowWidth="15360" windowHeight="7635" tabRatio="84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CO36" i="10"/>
  <c r="CO37" i="10" s="1"/>
  <c r="CO38" i="10" s="1"/>
  <c r="CO39" i="10" s="1"/>
  <c r="CO40" i="10" s="1"/>
  <c r="CO41" i="10" s="1"/>
  <c r="CO42" i="10" s="1"/>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<sst xmlns="http://schemas.openxmlformats.org/spreadsheetml/2006/main" count="1161" uniqueCount="640">
  <si>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</si>
  <si>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</si>
  <si>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</si>
  <si>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</si>
  <si>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</si>
  <si>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</si>
  <si>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</si>
  <si>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</si>
  <si>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</si>
  <si>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</si>
  <si>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</si>
  <si>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</si>
  <si>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</si>
  <si>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</si>
  <si>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</si>
  <si>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</si>
  <si>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</si>
  <si>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</si>
  <si>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</si>
  <si>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</si>
  <si>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</si>
  <si>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</si>
  <si>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</si>
  <si>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</si>
  <si>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</si>
  <si>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</si>
  <si>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</si>
  <si>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</si>
  <si>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</si>
  <si>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</si>
  <si>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</si>
  <si>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</si>
  <si>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</si>
  <si>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</si>
  <si>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</si>
  <si>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</si>
  <si>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</si>
  <si>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</si>
  <si>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</si>
  <si>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</si>
  <si>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</si>
  <si>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</si>
  <si>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</si>
  <si>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</si>
  <si>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</si>
  <si>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</si>
  <si>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</si>
  <si>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</si>
  <si>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</si>
  <si>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</si>
  <si>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</si>
  <si>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</si>
  <si>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</si>
  <si>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</si>
  <si>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</si>
  <si>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</si>
  <si>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</si>
  <si>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</si>
  <si>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</si>
  <si>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</si>
  <si>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</si>
  <si>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</si>
  <si>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</si>
  <si>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</si>
  <si>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</si>
  <si>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</si>
  <si>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</si>
  <si>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</si>
  <si>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</si>
  <si>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</si>
  <si>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</si>
  <si>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</si>
  <si>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</si>
  <si>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</si>
  <si>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</si>
  <si>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</si>
  <si>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</si>
  <si>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</si>
  <si>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</si>
  <si>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</si>
  <si>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</si>
  <si>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</si>
  <si>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</si>
  <si>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</si>
  <si>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</si>
  <si>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</si>
  <si>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</si>
  <si>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</si>
  <si>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</si>
  <si>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</si>
  <si>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</si>
  <si>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</si>
  <si>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</si>
  <si>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</si>
  <si>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</si>
  <si>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</si>
  <si>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</si>
  <si>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</si>
  <si>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</si>
  <si>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</si>
  <si>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</si>
  <si>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</si>
  <si>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</si>
  <si>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</si>
  <si>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</si>
  <si>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</si>
  <si>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</si>
  <si>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</si>
  <si>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</si>
  <si>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</si>
  <si>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</si>
  <si>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</si>
  <si>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</si>
  <si>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</si>
  <si>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</si>
  <si>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</si>
  <si>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</si>
  <si>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</si>
  <si>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</si>
  <si>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</si>
  <si>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</si>
  <si>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</si>
  <si>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</si>
  <si>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</si>
  <si>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</si>
  <si>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</si>
  <si>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</si>
  <si>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</si>
  <si>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</si>
  <si>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</si>
  <si>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</si>
  <si>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</si>
  <si>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</si>
  <si>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</si>
  <si>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</si>
  <si>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</si>
  <si>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</si>
  <si>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</si>
  <si>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</si>
  <si>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</si>
  <si>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</si>
  <si>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</si>
  <si>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</si>
  <si>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</si>
  <si>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</si>
  <si>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</si>
  <si>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</si>
  <si>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</si>
  <si>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</si>
  <si>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</si>
  <si>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</si>
  <si>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</si>
  <si>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</si>
  <si>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</si>
  <si>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</si>
  <si>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</si>
  <si>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</si>
  <si>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</si>
  <si>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</si>
  <si>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</si>
  <si>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</si>
  <si>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</si>
  <si>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</si>
  <si>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</si>
  <si>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</si>
  <si>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</si>
  <si>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</si>
  <si>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</si>
  <si>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</si>
  <si>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</si>
  <si>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</si>
  <si>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</si>
  <si>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</si>
  <si>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</si>
  <si>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</si>
  <si>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</si>
  <si>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</si>
  <si>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</si>
  <si>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</si>
  <si>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</si>
  <si>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</si>
  <si>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</si>
  <si>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</si>
  <si>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</si>
  <si>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</si>
  <si>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</si>
  <si>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</si>
  <si>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</si>
  <si>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</si>
  <si>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</si>
  <si>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</si>
  <si>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</si>
  <si>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</si>
  <si>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</si>
  <si>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</si>
  <si>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</si>
  <si>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</si>
  <si>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</si>
  <si>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</si>
  <si>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</si>
  <si>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</si>
  <si>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</si>
  <si>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</si>
  <si>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</si>
  <si>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</si>
  <si>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</si>
  <si>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</si>
  <si>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</si>
  <si>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</si>
  <si>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</si>
  <si>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</si>
  <si>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</si>
  <si>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</si>
  <si>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</si>
  <si>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</si>
  <si>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</si>
  <si>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</si>
  <si>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</si>
  <si>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岐阜県多治見市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</si>
  <si>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</si>
  <si>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</si>
  <si>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</si>
  <si>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</si>
  <si>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</si>
  <si>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</si>
  <si>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</si>
  <si>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</si>
  <si>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</si>
  <si>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</si>
  <si>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</si>
  <si>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</si>
  <si>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</si>
  <si>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</si>
  <si>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</si>
  <si>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</si>
  <si>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</si>
  <si>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</si>
  <si>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</si>
  <si>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</si>
  <si>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</si>
  <si>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</si>
  <si>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</si>
  <si>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</si>
  <si>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</si>
  <si>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</si>
  <si>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</si>
  <si>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</si>
  <si>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</si>
  <si>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</si>
  <si>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</si>
  <si>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</si>
  <si>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</si>
  <si>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</si>
  <si>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</si>
  <si>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</si>
  <si>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</si>
  <si>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</si>
  <si>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</si>
  <si>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</si>
  <si>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</si>
  <si>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</si>
  <si>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</si>
  <si>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</si>
  <si>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</si>
  <si>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</si>
  <si>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</si>
  <si>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</si>
  <si>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</si>
  <si>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</si>
  <si>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</si>
  <si>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</si>
  <si>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</si>
  <si>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</si>
  <si>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</si>
  <si>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</si>
  <si>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</si>
  <si>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</si>
  <si>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</si>
  <si>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</si>
  <si>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</si>
  <si>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</si>
  <si>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</si>
  <si>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</si>
  <si>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</si>
  <si>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</si>
  <si>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</si>
  <si>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</si>
  <si>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</si>
  <si>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</si>
  <si>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</si>
  <si>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</si>
  <si>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</si>
  <si>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</si>
  <si>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</si>
  <si>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</si>
  <si>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</si>
  <si>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</si>
  <si>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</si>
  <si>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</si>
  <si>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</si>
  <si>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</si>
  <si>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</si>
  <si>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</si>
  <si>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</si>
  <si>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</si>
  <si>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</si>
  <si>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</si>
  <si>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</si>
  <si>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</si>
  <si>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</si>
  <si>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</si>
  <si>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</si>
  <si>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</si>
  <si>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</si>
  <si>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</si>
  <si>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</si>
  <si>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</si>
  <si>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</si>
  <si>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</si>
  <si>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</si>
  <si>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</si>
  <si>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</si>
  <si>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</si>
  <si>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</si>
  <si>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</si>
  <si>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</si>
  <si>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</si>
  <si>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</si>
  <si>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</si>
  <si>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</si>
  <si>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</si>
  <si>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</si>
  <si>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</si>
  <si>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</si>
  <si>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</si>
  <si>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</si>
  <si>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</si>
  <si>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</si>
  <si>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</si>
  <si>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</si>
  <si>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</si>
  <si>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</si>
  <si>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</si>
  <si>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</si>
  <si>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</si>
  <si>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</si>
  <si>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</si>
  <si>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</si>
  <si>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</si>
  <si>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</si>
  <si>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</si>
  <si>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</si>
  <si>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</si>
  <si>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</si>
  <si>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</si>
  <si>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</si>
  <si>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</si>
  <si>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</si>
  <si>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</si>
  <si>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</si>
  <si>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</si>
  <si>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</si>
  <si>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</si>
  <si>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</si>
  <si>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</si>
  <si>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</si>
  <si>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</si>
  <si>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</si>
  <si>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</si>
  <si>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</si>
  <si>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岐阜県多治見市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</si>
  <si>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</si>
  <si>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</si>
  <si>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</si>
  <si>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</si>
  <si>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</si>
  <si>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</si>
  <si>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</si>
  <si>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</si>
  <si>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</si>
  <si>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</si>
  <si>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</si>
  <si>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</si>
  <si>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</si>
  <si>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</si>
  <si>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</si>
  <si>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</si>
  <si>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</si>
  <si>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</si>
  <si>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</si>
  <si>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</si>
  <si>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</si>
  <si>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</si>
  <si>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市営住宅敷金等特別会計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</si>
  <si>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</si>
  <si>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</si>
  <si>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</si>
  <si>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</si>
  <si>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</si>
  <si>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</si>
  <si>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</si>
  <si>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</si>
  <si>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</si>
  <si>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</si>
  <si>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</si>
  <si>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</si>
  <si>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</si>
  <si>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</si>
  <si>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</si>
  <si>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</si>
  <si>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</si>
  <si>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</si>
  <si>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</si>
  <si>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</si>
  <si>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</si>
  <si>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</si>
  <si>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</si>
  <si>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</si>
  <si>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</si>
  <si>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</si>
  <si>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</si>
  <si>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</si>
  <si>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</si>
  <si>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</si>
  <si>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</si>
  <si>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</si>
  <si>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</si>
  <si>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</si>
  <si>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</si>
  <si>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</si>
  <si>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</si>
  <si>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</si>
  <si>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</si>
  <si>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</si>
  <si>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</si>
  <si>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</si>
  <si>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</si>
  <si>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</si>
  <si>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</si>
  <si>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</si>
  <si>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</si>
  <si>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</si>
  <si>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</si>
  <si>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</si>
  <si>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</si>
  <si>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</si>
  <si>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</si>
  <si>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</si>
  <si>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</si>
  <si>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</si>
  <si>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</si>
  <si>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</si>
  <si>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</si>
  <si>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</si>
  <si>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</si>
  <si>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</si>
  <si>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</si>
  <si>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</si>
  <si>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</si>
  <si>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</si>
  <si>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</si>
  <si>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</si>
  <si>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</si>
  <si>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</si>
  <si>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</si>
  <si>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</si>
  <si>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</si>
  <si>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</si>
  <si>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</si>
  <si>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</si>
  <si>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</si>
  <si>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</si>
  <si>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</si>
  <si>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</si>
  <si>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</si>
  <si>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</si>
  <si>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</si>
  <si>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</si>
  <si>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</si>
  <si>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</si>
  <si>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</si>
  <si>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</si>
  <si>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</si>
  <si>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</si>
  <si>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</si>
  <si>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</si>
  <si>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</si>
  <si>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</si>
  <si>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</si>
  <si>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</si>
  <si>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</si>
  <si>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</si>
  <si>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</si>
  <si>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</si>
  <si>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</si>
  <si>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</si>
  <si>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</si>
  <si>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</si>
  <si>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</si>
  <si>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</si>
  <si>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</si>
  <si>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</si>
  <si>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</si>
  <si>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</si>
  <si>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</si>
  <si>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</si>
  <si>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</si>
  <si>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</si>
  <si>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</si>
  <si>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</si>
  <si>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</si>
  <si>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</si>
  <si>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</si>
  <si>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</si>
  <si>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</si>
  <si>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</si>
  <si>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</si>
  <si>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</si>
  <si>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</si>
  <si>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</si>
  <si>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</si>
  <si>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</si>
  <si>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</si>
  <si>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</si>
  <si>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</si>
  <si>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</si>
  <si>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</si>
  <si>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</si>
  <si>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</si>
  <si>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</si>
  <si>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</si>
  <si>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</si>
  <si>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</si>
  <si>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</si>
  <si>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</si>
  <si>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</si>
  <si>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</si>
  <si>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</si>
  <si>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</si>
  <si>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</si>
  <si>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</si>
  <si>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</si>
  <si>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</si>
  <si>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</si>
  <si>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</si>
  <si>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</si>
  <si>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</si>
  <si>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</si>
  <si>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</si>
  <si>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</si>
  <si>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</si>
  <si>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</si>
  <si>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</si>
  <si>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</si>
  <si>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</si>
  <si>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</si>
  <si>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</si>
  <si>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</si>
  <si>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</si>
  <si>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</si>
  <si>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</si>
  <si>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</si>
  <si>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</si>
  <si>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</si>
  <si>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</si>
  <si>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</si>
  <si>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</si>
  <si>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</si>
  <si>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</si>
  <si>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</si>
  <si>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</si>
  <si>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</si>
  <si>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</si>
  <si>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</si>
  <si>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</si>
  <si>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</si>
  <si>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</si>
  <si>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7.56</t>
  </si>
  <si>
    <t>▲ 3.56</t>
  </si>
  <si>
    <t>▲ 4.85</t>
  </si>
  <si>
    <t>▲ 9.72</t>
  </si>
  <si>
    <t>一般会計</t>
  </si>
  <si>
    <t>水道事業会計</t>
  </si>
  <si>
    <t>下水道事業会計</t>
  </si>
  <si>
    <t>病院事業会計</t>
  </si>
  <si>
    <t>介護保険事業特別会計</t>
  </si>
  <si>
    <t>国民健康保険事業特別会計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</si>
  <si>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</si>
  <si>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</si>
  <si>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</si>
  <si>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</si>
  <si>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</si>
  <si>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</si>
  <si>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</si>
  <si>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</si>
  <si>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</si>
  <si>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</si>
  <si>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</si>
  <si>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</si>
  <si>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</si>
  <si>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</si>
  <si>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</si>
  <si>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東濃西部広域行政事務組合（一般会計）</t>
    <rPh sb="0" eb="2">
      <t>トウノウ</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</si>
  <si>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2">
      <t>トウノウ</t>
    </rPh>
    <rPh sb="2" eb="4">
      <t>セイブ</t>
    </rPh>
    <rPh sb="4" eb="6">
      <t>コウイキ</t>
    </rPh>
    <rPh sb="6" eb="8">
      <t>ギョウセイ</t>
    </rPh>
    <rPh sb="8" eb="10">
      <t>ジム</t>
    </rPh>
    <rPh sb="10" eb="12">
      <t>クミアイ</t>
    </rPh>
    <rPh sb="13" eb="15">
      <t>トウノウ</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</si>
  <si>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2">
      <t>トウノウ</t>
    </rPh>
    <rPh sb="2" eb="4">
      <t>セイブ</t>
    </rPh>
    <rPh sb="4" eb="6">
      <t>コウイキ</t>
    </rPh>
    <rPh sb="6" eb="8">
      <t>ギョウセイ</t>
    </rPh>
    <rPh sb="8" eb="10">
      <t>ジム</t>
    </rPh>
    <rPh sb="10" eb="12">
      <t>クミアイ</t>
    </rPh>
    <rPh sb="13" eb="15">
      <t>トウノウ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</si>
  <si>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2">
      <t>トウノウ</t>
    </rPh>
    <rPh sb="2" eb="4">
      <t>セイブ</t>
    </rPh>
    <rPh sb="4" eb="6">
      <t>コウイキ</t>
    </rPh>
    <rPh sb="6" eb="8">
      <t>ギョウセイ</t>
    </rPh>
    <rPh sb="8" eb="10">
      <t>ジム</t>
    </rPh>
    <rPh sb="10" eb="12">
      <t>クミアイ</t>
    </rPh>
    <rPh sb="13" eb="15">
      <t>トウノウ</t>
    </rPh>
    <rPh sb="15" eb="17">
      <t>セイブ</t>
    </rPh>
    <rPh sb="17" eb="19">
      <t>ショウネン</t>
    </rPh>
    <rPh sb="23" eb="25">
      <t>ジギョウ</t>
    </rPh>
    <rPh sb="25" eb="27">
      <t>トクベツ</t>
    </rPh>
    <rPh sb="27" eb="29">
      <t>カイケイ</t>
    </rPh>
    <phoneticPr fontId="2"/>
  </si>
  <si>
    <t>東濃西部広域行政事務組合（東濃地域医師確保奨学金等貸付事業特別会計）</t>
    <rPh sb="0" eb="2">
      <t>トウノウ</t>
    </rPh>
    <rPh sb="2" eb="4">
      <t>セイブ</t>
    </rPh>
    <rPh sb="4" eb="6">
      <t>コウイキ</t>
    </rPh>
    <rPh sb="6" eb="8">
      <t>ギョウセイ</t>
    </rPh>
    <rPh sb="8" eb="10">
      <t>ジム</t>
    </rPh>
    <rPh sb="10" eb="12">
      <t>クミアイ</t>
    </rPh>
    <rPh sb="13" eb="15">
      <t>トウノウ</t>
    </rPh>
    <rPh sb="15" eb="17">
      <t>チイキ</t>
    </rPh>
    <rPh sb="17" eb="19">
      <t>イシ</t>
    </rPh>
    <rPh sb="19" eb="21">
      <t>カクホ</t>
    </rPh>
    <rPh sb="21" eb="23">
      <t>ショウガク</t>
    </rPh>
    <rPh sb="23" eb="24">
      <t>カネ</t>
    </rPh>
    <rPh sb="24" eb="25">
      <t>ナド</t>
    </rPh>
    <rPh sb="25" eb="27">
      <t>カシツケ</t>
    </rPh>
    <rPh sb="27" eb="29">
      <t>ジギョウ</t>
    </rPh>
    <rPh sb="29" eb="31">
      <t>トクベツ</t>
    </rPh>
    <rPh sb="31" eb="33">
      <t>カイケイ</t>
    </rPh>
    <phoneticPr fontId="2"/>
  </si>
  <si>
    <t>東濃西部広域行政事務組合（東濃西部看護師修学資金貸付事業特別会計）</t>
    <rPh sb="0" eb="2">
      <t>トウノウ</t>
    </rPh>
    <rPh sb="2" eb="4">
      <t>セイブ</t>
    </rPh>
    <rPh sb="4" eb="6">
      <t>コウイキ</t>
    </rPh>
    <rPh sb="6" eb="8">
      <t>ギョウセイ</t>
    </rPh>
    <rPh sb="8" eb="10">
      <t>ジム</t>
    </rPh>
    <rPh sb="10" eb="12">
      <t>クミアイ</t>
    </rPh>
    <rPh sb="13" eb="15">
      <t>トウノウ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</si>
  <si>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東濃西部広域行政事務組合（東濃西部地域消費生活相談事業特別会計）</t>
    <rPh sb="0" eb="2">
      <t>トウノウ</t>
    </rPh>
    <rPh sb="2" eb="4">
      <t>セイブ</t>
    </rPh>
    <rPh sb="4" eb="6">
      <t>コウイキ</t>
    </rPh>
    <rPh sb="6" eb="8">
      <t>ギョウセイ</t>
    </rPh>
    <rPh sb="8" eb="10">
      <t>ジム</t>
    </rPh>
    <rPh sb="10" eb="12">
      <t>クミアイ</t>
    </rPh>
    <rPh sb="13" eb="15">
      <t>トウノウ</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</si>
  <si>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可児川防災等ため池組合</t>
    <rPh sb="0" eb="2">
      <t>カニ</t>
    </rPh>
    <rPh sb="2" eb="3">
      <t>ガワ</t>
    </rPh>
    <rPh sb="3" eb="5">
      <t>ボウサイ</t>
    </rPh>
    <rPh sb="5" eb="6">
      <t>ナド</t>
    </rPh>
    <rPh sb="8" eb="9">
      <t>イケ</t>
    </rPh>
    <rPh sb="9" eb="11">
      <t>クミアイ</t>
    </rPh>
    <phoneticPr fontId="2"/>
  </si>
  <si>
    <t>土岐川防災ダム一部事務組合</t>
    <rPh sb="0" eb="3">
      <t>トキガワ</t>
    </rPh>
    <rPh sb="3" eb="5">
      <t>ボウサイ</t>
    </rPh>
    <rPh sb="7" eb="9">
      <t>イチブ</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</si>
  <si>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</si>
  <si>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</si>
  <si>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</si>
  <si>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多治見市文化振興事業団</t>
    <rPh sb="0" eb="4">
      <t>タジミシ</t>
    </rPh>
    <rPh sb="4" eb="6">
      <t>ブンカ</t>
    </rPh>
    <rPh sb="6" eb="8">
      <t>シンコウ</t>
    </rPh>
    <rPh sb="8" eb="11">
      <t>ジギョウダン</t>
    </rPh>
    <phoneticPr fontId="2"/>
  </si>
  <si>
    <t>多治見市土地開発公社</t>
    <rPh sb="0" eb="4">
      <t>タジミシ</t>
    </rPh>
    <rPh sb="4" eb="6">
      <t>トチ</t>
    </rPh>
    <rPh sb="6" eb="8">
      <t>カイハツ</t>
    </rPh>
    <rPh sb="8" eb="10">
      <t>コウシャ</t>
    </rPh>
    <phoneticPr fontId="2"/>
  </si>
  <si>
    <t>セラミックパーク美濃</t>
    <rPh sb="8" eb="10">
      <t>ミノ</t>
    </rPh>
    <phoneticPr fontId="2"/>
  </si>
  <si>
    <t>多治見市衛生公社</t>
    <rPh sb="0" eb="4">
      <t>タジミシ</t>
    </rPh>
    <rPh sb="4" eb="6">
      <t>エイセイ</t>
    </rPh>
    <rPh sb="6" eb="8">
      <t>コウシャ</t>
    </rPh>
    <phoneticPr fontId="2"/>
  </si>
  <si>
    <t>多治見市観光協会</t>
    <rPh sb="0" eb="4">
      <t>タジミシ</t>
    </rPh>
    <rPh sb="4" eb="6">
      <t>カンコウ</t>
    </rPh>
    <rPh sb="6" eb="8">
      <t>キョウカイ</t>
    </rPh>
    <phoneticPr fontId="2"/>
  </si>
  <si>
    <t>プラティ多治見</t>
    <rPh sb="4" eb="7">
      <t>タジミ</t>
    </rPh>
    <phoneticPr fontId="2"/>
  </si>
  <si>
    <t>○</t>
    <phoneticPr fontId="2"/>
  </si>
  <si>
    <t>-</t>
    <phoneticPr fontId="2"/>
  </si>
  <si>
    <t>-</t>
    <phoneticPr fontId="2"/>
  </si>
  <si>
    <t>エフエムたじみ</t>
    <phoneticPr fontId="2"/>
  </si>
  <si>
    <t>-</t>
    <phoneticPr fontId="2"/>
  </si>
  <si>
    <t>-</t>
    <phoneticPr fontId="2"/>
  </si>
  <si>
    <t>庁舎建設基金</t>
    <rPh sb="0" eb="2">
      <t>チョウシャ</t>
    </rPh>
    <rPh sb="2" eb="4">
      <t>ケンセツ</t>
    </rPh>
    <rPh sb="4" eb="6">
      <t>キキン</t>
    </rPh>
    <phoneticPr fontId="5"/>
  </si>
  <si>
    <t>職員退職手当基金</t>
    <rPh sb="0" eb="2">
      <t>ショクイン</t>
    </rPh>
    <rPh sb="2" eb="4">
      <t>タイショク</t>
    </rPh>
    <rPh sb="4" eb="6">
      <t>テアテ</t>
    </rPh>
    <rPh sb="6" eb="8">
      <t>キキン</t>
    </rPh>
    <phoneticPr fontId="2"/>
  </si>
  <si>
    <t>地域振興基金</t>
    <rPh sb="0" eb="2">
      <t>チイキ</t>
    </rPh>
    <rPh sb="2" eb="4">
      <t>シンコウ</t>
    </rPh>
    <rPh sb="4" eb="6">
      <t>キキン</t>
    </rPh>
    <phoneticPr fontId="2"/>
  </si>
  <si>
    <t>修繕引当基金</t>
    <rPh sb="0" eb="2">
      <t>シュウゼン</t>
    </rPh>
    <rPh sb="2" eb="4">
      <t>ヒキアテ</t>
    </rPh>
    <rPh sb="4" eb="6">
      <t>キキン</t>
    </rPh>
    <phoneticPr fontId="2"/>
  </si>
  <si>
    <t>一般廃棄物処理施設等整備基金</t>
    <rPh sb="0" eb="2">
      <t>イッパン</t>
    </rPh>
    <rPh sb="2" eb="5">
      <t>ハイキブツ</t>
    </rPh>
    <rPh sb="5" eb="7">
      <t>ショリ</t>
    </rPh>
    <rPh sb="7" eb="9">
      <t>シセツ</t>
    </rPh>
    <rPh sb="9" eb="10">
      <t>トウ</t>
    </rPh>
    <rPh sb="10" eb="12">
      <t>セイビ</t>
    </rPh>
    <rPh sb="12" eb="14">
      <t>キキン</t>
    </rPh>
    <phoneticPr fontId="2"/>
  </si>
  <si>
    <t>基金から151百万円繰入</t>
    <rPh sb="0" eb="2">
      <t>キキン</t>
    </rPh>
    <rPh sb="7" eb="10">
      <t>ヒャクマンエン</t>
    </rPh>
    <rPh sb="10" eb="12">
      <t>クリイレ</t>
    </rPh>
    <phoneticPr fontId="2"/>
  </si>
  <si>
    <t>基金から3百万円繰入</t>
    <rPh sb="0" eb="2">
      <t>キキン</t>
    </rPh>
    <rPh sb="5" eb="8">
      <t>ヒャクマンエン</t>
    </rPh>
    <rPh sb="8" eb="10">
      <t>クリイレ</t>
    </rPh>
    <phoneticPr fontId="2"/>
  </si>
  <si>
    <t>基金から2百万円繰入</t>
    <rPh sb="0" eb="2">
      <t>キキン</t>
    </rPh>
    <rPh sb="5" eb="8">
      <t>ヒャクマンエン</t>
    </rPh>
    <rPh sb="8" eb="10">
      <t>クリイレ</t>
    </rPh>
    <phoneticPr fontId="2"/>
  </si>
  <si>
    <t>-</t>
    <phoneticPr fontId="2"/>
  </si>
  <si>
    <t>-</t>
    <phoneticPr fontId="2"/>
  </si>
  <si>
    <t>-</t>
    <phoneticPr fontId="2"/>
  </si>
  <si>
    <t>基金から1,900百万円繰入</t>
    <rPh sb="0" eb="2">
      <t>キキン</t>
    </rPh>
    <rPh sb="9" eb="12">
      <t>ヒャクマンエン</t>
    </rPh>
    <rPh sb="12" eb="14">
      <t>クリイレ</t>
    </rPh>
    <phoneticPr fontId="2"/>
  </si>
  <si>
    <t>基金から2,645百万円繰入、財産区から22百万円繰入</t>
    <rPh sb="0" eb="2">
      <t>キキン</t>
    </rPh>
    <rPh sb="9" eb="12">
      <t>ヒャクマンエン</t>
    </rPh>
    <rPh sb="12" eb="14">
      <t>クリイレ</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</si>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</sst>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2890-406D-95BB-4B796D5E88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42713</c:v>
                </c:pt>
                <c:pt idx="1">
                  <c:v>61679</c:v>
                </c:pt>
                <c:pt idx="2">
                  <c:v>75586</c:v>
                </c:pt>
                <c:pt idx="3">
                  <c:v>79614</c:v>
                </c:pt>
                <c:pt idx="4">
                  <c:v>89409</c:v>
                </c:pt>
              </c:numCache>
            </c:numRef>
          </c:val>
          <c:smooth val="0"/>
          <c:extLst>
            <c:ext xmlns:c16="http://schemas.microsoft.com/office/drawing/2014/chart" uri="{C3380CC4-5D6E-409C-BE32-E72D297353CC}">
              <c16:uniqueId val="{00000001-2890-406D-95BB-4B796D5E88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12.6</c:v>
                </c:pt>
                <c:pt idx="1">
                  <c:v>13.46</c:v>
                </c:pt>
                <c:pt idx="2">
                  <c:v>16.09</c:v>
                </c:pt>
                <c:pt idx="3">
                  <c:v>20.84</c:v>
                </c:pt>
                <c:pt idx="4">
                  <c:v>18.440000000000001</c:v>
                </c:pt>
              </c:numCache>
            </c:numRef>
          </c:val>
          <c:extLst>
            <c:ext xmlns:c16="http://schemas.microsoft.com/office/drawing/2014/chart" uri="{C3380CC4-5D6E-409C-BE32-E72D297353CC}">
              <c16:uniqueId val="{00000000-7B23-4A36-8640-65234C9377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20.55</c:v>
                </c:pt>
                <c:pt idx="1">
                  <c:v>22.41</c:v>
                </c:pt>
                <c:pt idx="2">
                  <c:v>21.26</c:v>
                </c:pt>
                <c:pt idx="3">
                  <c:v>23.72</c:v>
                </c:pt>
                <c:pt idx="4">
                  <c:v>28.5</c:v>
                </c:pt>
              </c:numCache>
            </c:numRef>
          </c:val>
          <c:extLst>
            <c:ext xmlns:c16="http://schemas.microsoft.com/office/drawing/2014/chart" uri="{C3380CC4-5D6E-409C-BE32-E72D297353CC}">
              <c16:uniqueId val="{00000001-7B23-4A36-8640-65234C9377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-7.56</c:v>
                </c:pt>
                <c:pt idx="1">
                  <c:v>-3.56</c:v>
                </c:pt>
                <c:pt idx="2">
                  <c:v>-4.8499999999999996</c:v>
                </c:pt>
                <c:pt idx="3">
                  <c:v>0.86</c:v>
                </c:pt>
                <c:pt idx="4">
                  <c:v>-9.7200000000000006</c:v>
                </c:pt>
              </c:numCache>
            </c:numRef>
          </c:val>
          <c:smooth val="0"/>
          <c:extLst>
            <c:ext xmlns:c16="http://schemas.microsoft.com/office/drawing/2014/chart" uri="{C3380CC4-5D6E-409C-BE32-E72D297353CC}">
              <c16:uniqueId val="{00000002-7B23-4A36-8640-65234C9377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3.54</c:v>
                </c:pt>
                <c:pt idx="2">
                  <c:v>#N/A</c:v>
                </c:pt>
                <c:pt idx="3">
                  <c:v>0.05</c:v>
                </c:pt>
                <c:pt idx="4">
                  <c:v>#N/A</c:v>
                </c:pt>
                <c:pt idx="5">
                  <c:v>0</c:v>
                </c:pt>
                <c:pt idx="6">
                  <c:v>#N/A</c:v>
                </c:pt>
                <c:pt idx="7">
                  <c:v>0.01</c:v>
                </c:pt>
                <c:pt idx="8">
                  <c:v>#N/A</c:v>
                </c:pt>
                <c:pt idx="9">
                  <c:v>0</c:v>
                </c:pt>
              </c:numCache>
            </c:numRef>
          </c:val>
          <c:extLst>
            <c:ext xmlns:c16="http://schemas.microsoft.com/office/drawing/2014/chart" uri="{C3380CC4-5D6E-409C-BE32-E72D297353CC}">
              <c16:uniqueId val="{00000000-7636-42F2-8BC3-22BC7647B1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36-42F2-8BC3-22BC7647B11B}"/>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0.05</c:v>
                </c:pt>
                <c:pt idx="4">
                  <c:v>#N/A</c:v>
                </c:pt>
                <c:pt idx="5">
                  <c:v>0.04</c:v>
                </c:pt>
                <c:pt idx="6">
                  <c:v>#N/A</c:v>
                </c:pt>
                <c:pt idx="7">
                  <c:v>0.05</c:v>
                </c:pt>
                <c:pt idx="8">
                  <c:v>#N/A</c:v>
                </c:pt>
                <c:pt idx="9">
                  <c:v>0.09</c:v>
                </c:pt>
              </c:numCache>
            </c:numRef>
          </c:val>
          <c:extLst>
            <c:ext xmlns:c16="http://schemas.microsoft.com/office/drawing/2014/chart" uri="{C3380CC4-5D6E-409C-BE32-E72D297353CC}">
              <c16:uniqueId val="{00000002-7636-42F2-8BC3-22BC7647B11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0.13</c:v>
                </c:pt>
                <c:pt idx="4">
                  <c:v>#N/A</c:v>
                </c:pt>
                <c:pt idx="5">
                  <c:v>0.15</c:v>
                </c:pt>
                <c:pt idx="6">
                  <c:v>#N/A</c:v>
                </c:pt>
                <c:pt idx="7">
                  <c:v>0.15</c:v>
                </c:pt>
                <c:pt idx="8">
                  <c:v>#N/A</c:v>
                </c:pt>
                <c:pt idx="9">
                  <c:v>0.19</c:v>
                </c:pt>
              </c:numCache>
            </c:numRef>
          </c:val>
          <c:extLst>
            <c:ext xmlns:c16="http://schemas.microsoft.com/office/drawing/2014/chart" uri="{C3380CC4-5D6E-409C-BE32-E72D297353CC}">
              <c16:uniqueId val="{00000003-7636-42F2-8BC3-22BC7647B11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1.61</c:v>
                </c:pt>
                <c:pt idx="2">
                  <c:v>#N/A</c:v>
                </c:pt>
                <c:pt idx="3">
                  <c:v>0.45</c:v>
                </c:pt>
                <c:pt idx="4">
                  <c:v>#N/A</c:v>
                </c:pt>
                <c:pt idx="5">
                  <c:v>0.47</c:v>
                </c:pt>
                <c:pt idx="6">
                  <c:v>#N/A</c:v>
                </c:pt>
                <c:pt idx="7">
                  <c:v>0.42</c:v>
                </c:pt>
                <c:pt idx="8">
                  <c:v>#N/A</c:v>
                </c:pt>
                <c:pt idx="9">
                  <c:v>0.23</c:v>
                </c:pt>
              </c:numCache>
            </c:numRef>
          </c:val>
          <c:extLst>
            <c:ext xmlns:c16="http://schemas.microsoft.com/office/drawing/2014/chart" uri="{C3380CC4-5D6E-409C-BE32-E72D297353CC}">
              <c16:uniqueId val="{00000004-7636-42F2-8BC3-22BC7647B11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1.41</c:v>
                </c:pt>
                <c:pt idx="2">
                  <c:v>#N/A</c:v>
                </c:pt>
                <c:pt idx="3">
                  <c:v>1.25</c:v>
                </c:pt>
                <c:pt idx="4">
                  <c:v>#N/A</c:v>
                </c:pt>
                <c:pt idx="5">
                  <c:v>1.62</c:v>
                </c:pt>
                <c:pt idx="6">
                  <c:v>#N/A</c:v>
                </c:pt>
                <c:pt idx="7">
                  <c:v>1.48</c:v>
                </c:pt>
                <c:pt idx="8">
                  <c:v>#N/A</c:v>
                </c:pt>
                <c:pt idx="9">
                  <c:v>1.6</c:v>
                </c:pt>
              </c:numCache>
            </c:numRef>
          </c:val>
          <c:extLst>
            <c:ext xmlns:c16="http://schemas.microsoft.com/office/drawing/2014/chart" uri="{C3380CC4-5D6E-409C-BE32-E72D297353CC}">
              <c16:uniqueId val="{00000005-7636-42F2-8BC3-22BC7647B11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2.25</c:v>
                </c:pt>
                <c:pt idx="2">
                  <c:v>#N/A</c:v>
                </c:pt>
                <c:pt idx="3">
                  <c:v>2.25</c:v>
                </c:pt>
                <c:pt idx="4">
                  <c:v>#N/A</c:v>
                </c:pt>
                <c:pt idx="5">
                  <c:v>2.21</c:v>
                </c:pt>
                <c:pt idx="6">
                  <c:v>#N/A</c:v>
                </c:pt>
                <c:pt idx="7">
                  <c:v>2.1</c:v>
                </c:pt>
                <c:pt idx="8">
                  <c:v>#N/A</c:v>
                </c:pt>
                <c:pt idx="9">
                  <c:v>2.15</c:v>
                </c:pt>
              </c:numCache>
            </c:numRef>
          </c:val>
          <c:extLst>
            <c:ext xmlns:c16="http://schemas.microsoft.com/office/drawing/2014/chart" uri="{C3380CC4-5D6E-409C-BE32-E72D297353CC}">
              <c16:uniqueId val="{00000006-7636-42F2-8BC3-22BC7647B11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3.33</c:v>
                </c:pt>
                <c:pt idx="4">
                  <c:v>#N/A</c:v>
                </c:pt>
                <c:pt idx="5">
                  <c:v>3.73</c:v>
                </c:pt>
                <c:pt idx="6">
                  <c:v>#N/A</c:v>
                </c:pt>
                <c:pt idx="7">
                  <c:v>4.12</c:v>
                </c:pt>
                <c:pt idx="8">
                  <c:v>#N/A</c:v>
                </c:pt>
                <c:pt idx="9">
                  <c:v>4.74</c:v>
                </c:pt>
              </c:numCache>
            </c:numRef>
          </c:val>
          <c:extLst>
            <c:ext xmlns:c16="http://schemas.microsoft.com/office/drawing/2014/chart" uri="{C3380CC4-5D6E-409C-BE32-E72D297353CC}">
              <c16:uniqueId val="{00000007-7636-42F2-8BC3-22BC7647B11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5.95</c:v>
                </c:pt>
                <c:pt idx="2">
                  <c:v>#N/A</c:v>
                </c:pt>
                <c:pt idx="3">
                  <c:v>6.2</c:v>
                </c:pt>
                <c:pt idx="4">
                  <c:v>#N/A</c:v>
                </c:pt>
                <c:pt idx="5">
                  <c:v>6.22</c:v>
                </c:pt>
                <c:pt idx="6">
                  <c:v>#N/A</c:v>
                </c:pt>
                <c:pt idx="7">
                  <c:v>6.33</c:v>
                </c:pt>
                <c:pt idx="8">
                  <c:v>#N/A</c:v>
                </c:pt>
                <c:pt idx="9">
                  <c:v>5.88</c:v>
                </c:pt>
              </c:numCache>
            </c:numRef>
          </c:val>
          <c:extLst>
            <c:ext xmlns:c16="http://schemas.microsoft.com/office/drawing/2014/chart" uri="{C3380CC4-5D6E-409C-BE32-E72D297353CC}">
              <c16:uniqueId val="{00000008-7636-42F2-8BC3-22BC7647B1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c:v>
                </c:pt>
                <c:pt idx="2">
                  <c:v>#N/A</c:v>
                </c:pt>
                <c:pt idx="3">
                  <c:v>13.41</c:v>
                </c:pt>
                <c:pt idx="4">
                  <c:v>#N/A</c:v>
                </c:pt>
                <c:pt idx="5">
                  <c:v>16.079999999999998</c:v>
                </c:pt>
                <c:pt idx="6">
                  <c:v>#N/A</c:v>
                </c:pt>
                <c:pt idx="7">
                  <c:v>20.84</c:v>
                </c:pt>
                <c:pt idx="8">
                  <c:v>#N/A</c:v>
                </c:pt>
                <c:pt idx="9">
                  <c:v>18.43</c:v>
                </c:pt>
              </c:numCache>
            </c:numRef>
          </c:val>
          <c:extLst>
            <c:ext xmlns:c16="http://schemas.microsoft.com/office/drawing/2014/chart" uri="{C3380CC4-5D6E-409C-BE32-E72D297353CC}">
              <c16:uniqueId val="{00000009-7636-42F2-8BC3-22BC7647B1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4973</c:v>
                </c:pt>
                <c:pt idx="5">
                  <c:v>4970</c:v>
                </c:pt>
                <c:pt idx="8">
                  <c:v>5057</c:v>
                </c:pt>
                <c:pt idx="11">
                  <c:v>5036</c:v>
                </c:pt>
                <c:pt idx="14">
                  <c:v>4803</c:v>
                </c:pt>
              </c:numCache>
            </c:numRef>
          </c:val>
          <c:extLst>
            <c:ext xmlns:c16="http://schemas.microsoft.com/office/drawing/2014/chart" uri="{C3380CC4-5D6E-409C-BE32-E72D297353CC}">
              <c16:uniqueId val="{00000000-68AF-447A-9F07-7A9CB7858F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AF-447A-9F07-7A9CB7858F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15</c:v>
                </c:pt>
                <c:pt idx="9">
                  <c:v>13</c:v>
                </c:pt>
                <c:pt idx="12">
                  <c:v>14</c:v>
                </c:pt>
              </c:numCache>
            </c:numRef>
          </c:val>
          <c:extLst>
            <c:ext xmlns:c16="http://schemas.microsoft.com/office/drawing/2014/chart" uri="{C3380CC4-5D6E-409C-BE32-E72D297353CC}">
              <c16:uniqueId val="{00000002-68AF-447A-9F07-7A9CB7858F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AF-447A-9F07-7A9CB7858F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989</c:v>
                </c:pt>
                <c:pt idx="3">
                  <c:v>626</c:v>
                </c:pt>
                <c:pt idx="6">
                  <c:v>601</c:v>
                </c:pt>
                <c:pt idx="9">
                  <c:v>637</c:v>
                </c:pt>
                <c:pt idx="12">
                  <c:v>595</c:v>
                </c:pt>
              </c:numCache>
            </c:numRef>
          </c:val>
          <c:extLst>
            <c:ext xmlns:c16="http://schemas.microsoft.com/office/drawing/2014/chart" uri="{C3380CC4-5D6E-409C-BE32-E72D297353CC}">
              <c16:uniqueId val="{00000004-68AF-447A-9F07-7A9CB7858F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AF-447A-9F07-7A9CB7858F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AF-447A-9F07-7A9CB7858F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3431</c:v>
                </c:pt>
                <c:pt idx="3">
                  <c:v>3653</c:v>
                </c:pt>
                <c:pt idx="6">
                  <c:v>3504</c:v>
                </c:pt>
                <c:pt idx="9">
                  <c:v>3598</c:v>
                </c:pt>
                <c:pt idx="12">
                  <c:v>3709</c:v>
                </c:pt>
              </c:numCache>
            </c:numRef>
          </c:val>
          <c:extLst>
            <c:ext xmlns:c16="http://schemas.microsoft.com/office/drawing/2014/chart" uri="{C3380CC4-5D6E-409C-BE32-E72D297353CC}">
              <c16:uniqueId val="{00000007-68AF-447A-9F07-7A9CB7858F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-538</c:v>
                </c:pt>
                <c:pt idx="2">
                  <c:v>#N/A</c:v>
                </c:pt>
                <c:pt idx="3">
                  <c:v>#N/A</c:v>
                </c:pt>
                <c:pt idx="4">
                  <c:v>-676</c:v>
                </c:pt>
                <c:pt idx="5">
                  <c:v>#N/A</c:v>
                </c:pt>
                <c:pt idx="6">
                  <c:v>#N/A</c:v>
                </c:pt>
                <c:pt idx="7">
                  <c:v>-937</c:v>
                </c:pt>
                <c:pt idx="8">
                  <c:v>#N/A</c:v>
                </c:pt>
                <c:pt idx="9">
                  <c:v>#N/A</c:v>
                </c:pt>
                <c:pt idx="10">
                  <c:v>-788</c:v>
                </c:pt>
                <c:pt idx="11">
                  <c:v>#N/A</c:v>
                </c:pt>
                <c:pt idx="12">
                  <c:v>#N/A</c:v>
                </c:pt>
                <c:pt idx="13">
                  <c:v>-485</c:v>
                </c:pt>
                <c:pt idx="14">
                  <c:v>#N/A</c:v>
                </c:pt>
              </c:numCache>
            </c:numRef>
          </c:val>
          <c:smooth val="0"/>
          <c:extLst>
            <c:ext xmlns:c16="http://schemas.microsoft.com/office/drawing/2014/chart" uri="{C3380CC4-5D6E-409C-BE32-E72D297353CC}">
              <c16:uniqueId val="{00000008-68AF-447A-9F07-7A9CB7858F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43322</c:v>
                </c:pt>
                <c:pt idx="5">
                  <c:v>42498</c:v>
                </c:pt>
                <c:pt idx="8">
                  <c:v>41641</c:v>
                </c:pt>
                <c:pt idx="11">
                  <c:v>40476</c:v>
                </c:pt>
                <c:pt idx="14">
                  <c:v>38952</c:v>
                </c:pt>
              </c:numCache>
            </c:numRef>
          </c:val>
          <c:extLst>
            <c:ext xmlns:c16="http://schemas.microsoft.com/office/drawing/2014/chart" uri="{C3380CC4-5D6E-409C-BE32-E72D297353CC}">
              <c16:uniqueId val="{00000000-0F18-4B8E-963A-8223B3363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9815</c:v>
                </c:pt>
                <c:pt idx="5">
                  <c:v>5118</c:v>
                </c:pt>
                <c:pt idx="8">
                  <c:v>4769</c:v>
                </c:pt>
                <c:pt idx="11">
                  <c:v>5852</c:v>
                </c:pt>
                <c:pt idx="14">
                  <c:v>4827</c:v>
                </c:pt>
              </c:numCache>
            </c:numRef>
          </c:val>
          <c:extLst>
            <c:ext xmlns:c16="http://schemas.microsoft.com/office/drawing/2014/chart" uri="{C3380CC4-5D6E-409C-BE32-E72D297353CC}">
              <c16:uniqueId val="{00000001-0F18-4B8E-963A-8223B3363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22361</c:v>
                </c:pt>
                <c:pt idx="5">
                  <c:v>22598</c:v>
                </c:pt>
                <c:pt idx="8">
                  <c:v>23019</c:v>
                </c:pt>
                <c:pt idx="11">
                  <c:v>25110</c:v>
                </c:pt>
                <c:pt idx="14">
                  <c:v>23891</c:v>
                </c:pt>
              </c:numCache>
            </c:numRef>
          </c:val>
          <c:extLst>
            <c:ext xmlns:c16="http://schemas.microsoft.com/office/drawing/2014/chart" uri="{C3380CC4-5D6E-409C-BE32-E72D297353CC}">
              <c16:uniqueId val="{00000002-0F18-4B8E-963A-8223B3363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18-4B8E-963A-8223B3363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18-4B8E-963A-8223B3363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18-4B8E-963A-8223B3363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5453</c:v>
                </c:pt>
                <c:pt idx="3">
                  <c:v>5164</c:v>
                </c:pt>
                <c:pt idx="6">
                  <c:v>5213</c:v>
                </c:pt>
                <c:pt idx="9">
                  <c:v>5124</c:v>
                </c:pt>
                <c:pt idx="12">
                  <c:v>5095</c:v>
                </c:pt>
              </c:numCache>
            </c:numRef>
          </c:val>
          <c:extLst>
            <c:ext xmlns:c16="http://schemas.microsoft.com/office/drawing/2014/chart" uri="{C3380CC4-5D6E-409C-BE32-E72D297353CC}">
              <c16:uniqueId val="{00000006-0F18-4B8E-963A-8223B3363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F18-4B8E-963A-8223B3363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10605</c:v>
                </c:pt>
                <c:pt idx="3">
                  <c:v>9755</c:v>
                </c:pt>
                <c:pt idx="6">
                  <c:v>9199</c:v>
                </c:pt>
                <c:pt idx="9">
                  <c:v>7575</c:v>
                </c:pt>
                <c:pt idx="12">
                  <c:v>7020</c:v>
                </c:pt>
              </c:numCache>
            </c:numRef>
          </c:val>
          <c:extLst>
            <c:ext xmlns:c16="http://schemas.microsoft.com/office/drawing/2014/chart" uri="{C3380CC4-5D6E-409C-BE32-E72D297353CC}">
              <c16:uniqueId val="{00000008-0F18-4B8E-963A-8223B3363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c:v>
                </c:pt>
                <c:pt idx="3">
                  <c:v>53</c:v>
                </c:pt>
                <c:pt idx="6">
                  <c:v>40</c:v>
                </c:pt>
                <c:pt idx="9">
                  <c:v>27</c:v>
                </c:pt>
                <c:pt idx="12">
                  <c:v>15</c:v>
                </c:pt>
              </c:numCache>
            </c:numRef>
          </c:val>
          <c:extLst>
            <c:ext xmlns:c16="http://schemas.microsoft.com/office/drawing/2014/chart" uri="{C3380CC4-5D6E-409C-BE32-E72D297353CC}">
              <c16:uniqueId val="{00000009-0F18-4B8E-963A-8223B3363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32757</c:v>
                </c:pt>
                <c:pt idx="3">
                  <c:v>32570</c:v>
                </c:pt>
                <c:pt idx="6">
                  <c:v>33482</c:v>
                </c:pt>
                <c:pt idx="9">
                  <c:v>34024</c:v>
                </c:pt>
                <c:pt idx="12">
                  <c:v>34930</c:v>
                </c:pt>
              </c:numCache>
            </c:numRef>
          </c:val>
          <c:extLst>
            <c:ext xmlns:c16="http://schemas.microsoft.com/office/drawing/2014/chart" uri="{C3380CC4-5D6E-409C-BE32-E72D297353CC}">
              <c16:uniqueId val="{0000000A-0F18-4B8E-963A-8223B3363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18-4B8E-963A-8223B3363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5010</c:v>
                </c:pt>
                <c:pt idx="1">
                  <c:v>5808</c:v>
                </c:pt>
                <c:pt idx="2">
                  <c:v>6798</c:v>
                </c:pt>
              </c:numCache>
            </c:numRef>
          </c:val>
          <c:extLst>
            <c:ext xmlns:c16="http://schemas.microsoft.com/office/drawing/2014/chart" uri="{C3380CC4-5D6E-409C-BE32-E72D297353CC}">
              <c16:uniqueId val="{00000000-1E96-4C4E-BB2C-835DD74B67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4206</c:v>
                </c:pt>
                <c:pt idx="1">
                  <c:v>3976</c:v>
                </c:pt>
                <c:pt idx="2">
                  <c:v>3826</c:v>
                </c:pt>
              </c:numCache>
            </c:numRef>
          </c:val>
          <c:extLst>
            <c:ext xmlns:c16="http://schemas.microsoft.com/office/drawing/2014/chart" uri="{C3380CC4-5D6E-409C-BE32-E72D297353CC}">
              <c16:uniqueId val="{00000001-1E96-4C4E-BB2C-835DD74B67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11008</c:v>
                </c:pt>
                <c:pt idx="1">
                  <c:v>11452</c:v>
                </c:pt>
                <c:pt idx="2">
                  <c:v>11453</c:v>
                </c:pt>
              </c:numCache>
            </c:numRef>
          </c:val>
          <c:extLst>
            <c:ext xmlns:c16="http://schemas.microsoft.com/office/drawing/2014/chart" uri="{C3380CC4-5D6E-409C-BE32-E72D297353CC}">
              <c16:uniqueId val="{00000002-1E96-4C4E-BB2C-835DD74B67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普通建設事業費の増加に伴い元利償還金等が増加傾向にあるため、実質公債費比率も増加傾向にあるが、算入公債費等が元利償還金を上回るため、実質公債費比率はマイナス値を保っている。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算入公債費等が元利マイナス値を償還金等を上回るのは、臨時財政対策債の発行を抑制していることによる。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普通建設事業費は増加傾向にあるが、将来負担比率は算定が始まった平成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年以降マイナス値を保っている。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これは、臨時財政対策債の発行額を抑制していることや、普通交付税の算定に有利な地方債の活用及び基金残高の増加による。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岐阜県多治見市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億円、市債償還のために市債償還対策基金（減債基金）を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億円、減債基金（市債償還対策基金）を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財政調整基金、市債償還対策基金、職員退職手当基金、庁舎建設基金及び地域振興基金について、多治見市財政向上指針に沿った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庁舎建設基金：本庁舎の建設に要する財源に充てるもの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職員退職手当基金：職員の退職手当の支給に要する財源に充てるもの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地域振興基金：笠原町との合併後の市民の連帯強化及び地域振興のための事業に要する財源に充てるもの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修繕引当基金：公共施設の修繕に要する財源に充てるもの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一般廃棄物処理施設等整備基金：一般廃棄物処理移設の建設及び当該施設等の整備に要する財源に充てるもの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職員退職手当基金：運用益の積み立てによる増加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修繕引当基金：公共施設整備事業の財源として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一般廃棄物処理施設等整備基金：施設整備事業の財源として約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庁舎建設基金：多治見市財政向上指針において、建設費に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億円以上を財源充当できるよう、建設までに７億円以上積み立てることとしている。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職員退職手当基金：多治見市財政向上指針において、令和９年度末残高を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地域振興基金：多治見市財政向上指針において、年間処分額の上限を１億円としている。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億円を取り崩したが、前年度実質収支が大きな額（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を積み立てた。これにより残高が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一般財源の不足を補う取崩しを行うため、今後は減少する見込み。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多治見市財政向上指針において、可処分額を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多治見市財政向上指針において、令和９年度末残高（合併特例債分を除く）を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107,278
104,989
91.25
49,932,938
44,989,859
4,396,846
23,847,617
34,929,729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分母となる基準財政需要額は、臨時財政対策債発行可能額の減少（▲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億円）に伴い、全体で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億円の減少となった。一方、分子となる基準財政収入額は、新型コロナウイルス感染症からの社会経済の回復による個人・法人市民税及び固定資産税の増加（＋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億円）等に伴い全体で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億円増加した。財政力指数は３年間の平均値であるため、結果としては、前年度より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今後も、市が独自に定める財政向上指針により、企業誘致を含む歳入の確保に取り組むととともに、経常経費の抑制に努める。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128815</xdr:rowOff>
    </xdr:to>
    <xdr:cxnSp macro="">
      <xdr:nvCxnSpPr>
        <xdr:cNvPr id="71" name="直線コネクタ 70"/>
        <xdr:cNvCxnSpPr/>
      </xdr:nvCxnSpPr>
      <xdr:spPr>
        <a:xfrm>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111578</xdr:rowOff>
    </xdr:to>
    <xdr:cxnSp macro="">
      <xdr:nvCxnSpPr>
        <xdr:cNvPr id="74" name="直線コネクタ 73"/>
        <xdr:cNvCxnSpPr/>
      </xdr:nvCxnSpPr>
      <xdr:spPr>
        <a:xfrm>
          <a:off x="3225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xdr:cNvCxnSpPr/>
      </xdr:nvCxnSpPr>
      <xdr:spPr>
        <a:xfrm>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分母となる歳入（経常一般財源）は、個人・法人市民税及び固定資産税の増加等により全体で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億円増加した。一方、分子となる歳出（経常経費充当一般財源）は、三の倉センターで使用するハイブリットコークスの高騰や、自立支援給付費及び公債費の増加等により全体で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億円増加した。これらにより、前年度より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今後も行政改革や事務事業の見直しを推進し、経常経費の縮減に努める。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110913</xdr:rowOff>
    </xdr:from>
    <xdr:to>
      <xdr:col>23</xdr:col>
      <xdr:colOff>133350</xdr:colOff>
      <xdr:row>59</xdr:row>
      <xdr:rowOff>68156</xdr:rowOff>
    </xdr:to>
    <xdr:cxnSp macro="">
      <xdr:nvCxnSpPr>
        <xdr:cNvPr id="134" name="直線コネクタ 133"/>
        <xdr:cNvCxnSpPr/>
      </xdr:nvCxnSpPr>
      <xdr:spPr>
        <a:xfrm>
          <a:off x="4114800" y="100550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110913</xdr:rowOff>
    </xdr:from>
    <xdr:to>
      <xdr:col>19</xdr:col>
      <xdr:colOff>133350</xdr:colOff>
      <xdr:row>59</xdr:row>
      <xdr:rowOff>108373</xdr:rowOff>
    </xdr:to>
    <xdr:cxnSp macro="">
      <xdr:nvCxnSpPr>
        <xdr:cNvPr id="137" name="直線コネクタ 136"/>
        <xdr:cNvCxnSpPr/>
      </xdr:nvCxnSpPr>
      <xdr:spPr>
        <a:xfrm flipV="1">
          <a:off x="3225800" y="100550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59</xdr:row>
      <xdr:rowOff>140546</xdr:rowOff>
    </xdr:to>
    <xdr:cxnSp macro="">
      <xdr:nvCxnSpPr>
        <xdr:cNvPr id="140" name="直線コネクタ 139"/>
        <xdr:cNvCxnSpPr/>
      </xdr:nvCxnSpPr>
      <xdr:spPr>
        <a:xfrm flipV="1">
          <a:off x="2336800" y="102239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11854</xdr:rowOff>
    </xdr:from>
    <xdr:to>
      <xdr:col>11</xdr:col>
      <xdr:colOff>31750</xdr:colOff>
      <xdr:row>59</xdr:row>
      <xdr:rowOff>140546</xdr:rowOff>
    </xdr:to>
    <xdr:cxnSp macro="">
      <xdr:nvCxnSpPr>
        <xdr:cNvPr id="143" name="直線コネクタ 142"/>
        <xdr:cNvCxnSpPr/>
      </xdr:nvCxnSpPr>
      <xdr:spPr>
        <a:xfrm>
          <a:off x="1447800" y="101274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17356</xdr:rowOff>
    </xdr:from>
    <xdr:to>
      <xdr:col>23</xdr:col>
      <xdr:colOff>184150</xdr:colOff>
      <xdr:row>59</xdr:row>
      <xdr:rowOff>118956</xdr:rowOff>
    </xdr:to>
    <xdr:sp macro="" textlink="">
      <xdr:nvSpPr>
        <xdr:cNvPr id="153" name="楕円 152"/>
        <xdr:cNvSpPr/>
      </xdr:nvSpPr>
      <xdr:spPr>
        <a:xfrm>
          <a:off x="4902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33883</xdr:rowOff>
    </xdr:from>
    <xdr:ext cx="762000" cy="259045"/>
    <xdr:sp macro="" textlink="">
      <xdr:nvSpPr>
        <xdr:cNvPr id="154" name="財政構造の弾力性該当値テキスト"/>
        <xdr:cNvSpPr txBox="1"/>
      </xdr:nvSpPr>
      <xdr:spPr>
        <a:xfrm>
          <a:off x="5041900" y="997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60113</xdr:rowOff>
    </xdr:from>
    <xdr:to>
      <xdr:col>19</xdr:col>
      <xdr:colOff>184150</xdr:colOff>
      <xdr:row>58</xdr:row>
      <xdr:rowOff>161713</xdr:rowOff>
    </xdr:to>
    <xdr:sp macro="" textlink="">
      <xdr:nvSpPr>
        <xdr:cNvPr id="155" name="楕円 154"/>
        <xdr:cNvSpPr/>
      </xdr:nvSpPr>
      <xdr:spPr>
        <a:xfrm>
          <a:off x="4064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440</xdr:rowOff>
    </xdr:from>
    <xdr:ext cx="736600" cy="259045"/>
    <xdr:sp macro="" textlink="">
      <xdr:nvSpPr>
        <xdr:cNvPr id="156" name="テキスト ボックス 155"/>
        <xdr:cNvSpPr txBox="1"/>
      </xdr:nvSpPr>
      <xdr:spPr>
        <a:xfrm>
          <a:off x="3733800" y="977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57573</xdr:rowOff>
    </xdr:from>
    <xdr:to>
      <xdr:col>15</xdr:col>
      <xdr:colOff>133350</xdr:colOff>
      <xdr:row>59</xdr:row>
      <xdr:rowOff>159173</xdr:rowOff>
    </xdr:to>
    <xdr:sp macro="" textlink="">
      <xdr:nvSpPr>
        <xdr:cNvPr id="157" name="楕円 156"/>
        <xdr:cNvSpPr/>
      </xdr:nvSpPr>
      <xdr:spPr>
        <a:xfrm>
          <a:off x="3175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169350</xdr:rowOff>
    </xdr:from>
    <xdr:ext cx="762000" cy="259045"/>
    <xdr:sp macro="" textlink="">
      <xdr:nvSpPr>
        <xdr:cNvPr id="158" name="テキスト ボックス 157"/>
        <xdr:cNvSpPr txBox="1"/>
      </xdr:nvSpPr>
      <xdr:spPr>
        <a:xfrm>
          <a:off x="2844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9" name="楕円 158"/>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60" name="テキスト ボックス 159"/>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132504</xdr:rowOff>
    </xdr:from>
    <xdr:to>
      <xdr:col>7</xdr:col>
      <xdr:colOff>31750</xdr:colOff>
      <xdr:row>59</xdr:row>
      <xdr:rowOff>62654</xdr:rowOff>
    </xdr:to>
    <xdr:sp macro="" textlink="">
      <xdr:nvSpPr>
        <xdr:cNvPr id="161" name="楕円 160"/>
        <xdr:cNvSpPr/>
      </xdr:nvSpPr>
      <xdr:spPr>
        <a:xfrm>
          <a:off x="1397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72831</xdr:rowOff>
    </xdr:from>
    <xdr:ext cx="762000" cy="259045"/>
    <xdr:sp macro="" textlink="">
      <xdr:nvSpPr>
        <xdr:cNvPr id="162" name="テキスト ボックス 161"/>
        <xdr:cNvSpPr txBox="1"/>
      </xdr:nvSpPr>
      <xdr:spPr>
        <a:xfrm>
          <a:off x="1066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維持補修費については前年度並みであったが、物件費については、三の倉センターで使用するハイブリッドコークスの高騰に伴い増加した。これに加えて人口の減少もあり、人口一人当たりの決算額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今後も物件費の高騰が続くことが見込まれるため、経常経費の縮減に努める。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89822</xdr:rowOff>
    </xdr:from>
    <xdr:to>
      <xdr:col>23</xdr:col>
      <xdr:colOff>133350</xdr:colOff>
      <xdr:row>83</xdr:row>
      <xdr:rowOff>121687</xdr:rowOff>
    </xdr:to>
    <xdr:cxnSp macro="">
      <xdr:nvCxnSpPr>
        <xdr:cNvPr id="197" name="直線コネクタ 196"/>
        <xdr:cNvCxnSpPr/>
      </xdr:nvCxnSpPr>
      <xdr:spPr>
        <a:xfrm>
          <a:off x="4114800" y="14320172"/>
          <a:ext cx="838200" cy="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11561</xdr:rowOff>
    </xdr:from>
    <xdr:to>
      <xdr:col>19</xdr:col>
      <xdr:colOff>133350</xdr:colOff>
      <xdr:row>83</xdr:row>
      <xdr:rowOff>89822</xdr:rowOff>
    </xdr:to>
    <xdr:cxnSp macro="">
      <xdr:nvCxnSpPr>
        <xdr:cNvPr id="200" name="直線コネクタ 199"/>
        <xdr:cNvCxnSpPr/>
      </xdr:nvCxnSpPr>
      <xdr:spPr>
        <a:xfrm>
          <a:off x="3225800" y="14241911"/>
          <a:ext cx="889000" cy="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171374</xdr:rowOff>
    </xdr:from>
    <xdr:to>
      <xdr:col>15</xdr:col>
      <xdr:colOff>82550</xdr:colOff>
      <xdr:row>83</xdr:row>
      <xdr:rowOff>11561</xdr:rowOff>
    </xdr:to>
    <xdr:cxnSp macro="">
      <xdr:nvCxnSpPr>
        <xdr:cNvPr id="203" name="直線コネクタ 202"/>
        <xdr:cNvCxnSpPr/>
      </xdr:nvCxnSpPr>
      <xdr:spPr>
        <a:xfrm>
          <a:off x="2336800" y="14230274"/>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85860</xdr:rowOff>
    </xdr:from>
    <xdr:to>
      <xdr:col>11</xdr:col>
      <xdr:colOff>31750</xdr:colOff>
      <xdr:row>82</xdr:row>
      <xdr:rowOff>171374</xdr:rowOff>
    </xdr:to>
    <xdr:cxnSp macro="">
      <xdr:nvCxnSpPr>
        <xdr:cNvPr id="206" name="直線コネクタ 205"/>
        <xdr:cNvCxnSpPr/>
      </xdr:nvCxnSpPr>
      <xdr:spPr>
        <a:xfrm>
          <a:off x="1447800" y="14144760"/>
          <a:ext cx="889000" cy="8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70887</xdr:rowOff>
    </xdr:from>
    <xdr:to>
      <xdr:col>23</xdr:col>
      <xdr:colOff>184150</xdr:colOff>
      <xdr:row>84</xdr:row>
      <xdr:rowOff>1037</xdr:rowOff>
    </xdr:to>
    <xdr:sp macro="" textlink="">
      <xdr:nvSpPr>
        <xdr:cNvPr id="216" name="楕円 215"/>
        <xdr:cNvSpPr/>
      </xdr:nvSpPr>
      <xdr:spPr>
        <a:xfrm>
          <a:off x="4902200" y="143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87414</xdr:rowOff>
    </xdr:from>
    <xdr:ext cx="762000" cy="259045"/>
    <xdr:sp macro="" textlink="">
      <xdr:nvSpPr>
        <xdr:cNvPr id="217" name="人件費・物件費等の状況該当値テキスト"/>
        <xdr:cNvSpPr txBox="1"/>
      </xdr:nvSpPr>
      <xdr:spPr>
        <a:xfrm>
          <a:off x="5041900" y="1414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39022</xdr:rowOff>
    </xdr:from>
    <xdr:to>
      <xdr:col>19</xdr:col>
      <xdr:colOff>184150</xdr:colOff>
      <xdr:row>83</xdr:row>
      <xdr:rowOff>140622</xdr:rowOff>
    </xdr:to>
    <xdr:sp macro="" textlink="">
      <xdr:nvSpPr>
        <xdr:cNvPr id="218" name="楕円 217"/>
        <xdr:cNvSpPr/>
      </xdr:nvSpPr>
      <xdr:spPr>
        <a:xfrm>
          <a:off x="4064000" y="142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125399</xdr:rowOff>
    </xdr:from>
    <xdr:ext cx="736600" cy="259045"/>
    <xdr:sp macro="" textlink="">
      <xdr:nvSpPr>
        <xdr:cNvPr id="219" name="テキスト ボックス 218"/>
        <xdr:cNvSpPr txBox="1"/>
      </xdr:nvSpPr>
      <xdr:spPr>
        <a:xfrm>
          <a:off x="3733800" y="1435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132211</xdr:rowOff>
    </xdr:from>
    <xdr:to>
      <xdr:col>15</xdr:col>
      <xdr:colOff>133350</xdr:colOff>
      <xdr:row>83</xdr:row>
      <xdr:rowOff>62361</xdr:rowOff>
    </xdr:to>
    <xdr:sp macro="" textlink="">
      <xdr:nvSpPr>
        <xdr:cNvPr id="220" name="楕円 219"/>
        <xdr:cNvSpPr/>
      </xdr:nvSpPr>
      <xdr:spPr>
        <a:xfrm>
          <a:off x="3175000" y="141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47138</xdr:rowOff>
    </xdr:from>
    <xdr:ext cx="762000" cy="259045"/>
    <xdr:sp macro="" textlink="">
      <xdr:nvSpPr>
        <xdr:cNvPr id="221" name="テキスト ボックス 220"/>
        <xdr:cNvSpPr txBox="1"/>
      </xdr:nvSpPr>
      <xdr:spPr>
        <a:xfrm>
          <a:off x="2844800" y="1427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120574</xdr:rowOff>
    </xdr:from>
    <xdr:to>
      <xdr:col>11</xdr:col>
      <xdr:colOff>82550</xdr:colOff>
      <xdr:row>83</xdr:row>
      <xdr:rowOff>50724</xdr:rowOff>
    </xdr:to>
    <xdr:sp macro="" textlink="">
      <xdr:nvSpPr>
        <xdr:cNvPr id="222" name="楕円 221"/>
        <xdr:cNvSpPr/>
      </xdr:nvSpPr>
      <xdr:spPr>
        <a:xfrm>
          <a:off x="2286000" y="141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35501</xdr:rowOff>
    </xdr:from>
    <xdr:ext cx="762000" cy="259045"/>
    <xdr:sp macro="" textlink="">
      <xdr:nvSpPr>
        <xdr:cNvPr id="223" name="テキスト ボックス 222"/>
        <xdr:cNvSpPr txBox="1"/>
      </xdr:nvSpPr>
      <xdr:spPr>
        <a:xfrm>
          <a:off x="1955800" y="142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35060</xdr:rowOff>
    </xdr:from>
    <xdr:to>
      <xdr:col>7</xdr:col>
      <xdr:colOff>31750</xdr:colOff>
      <xdr:row>82</xdr:row>
      <xdr:rowOff>136660</xdr:rowOff>
    </xdr:to>
    <xdr:sp macro="" textlink="">
      <xdr:nvSpPr>
        <xdr:cNvPr id="224" name="楕円 223"/>
        <xdr:cNvSpPr/>
      </xdr:nvSpPr>
      <xdr:spPr>
        <a:xfrm>
          <a:off x="1397000" y="14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121437</xdr:rowOff>
    </xdr:from>
    <xdr:ext cx="762000" cy="259045"/>
    <xdr:sp macro="" textlink="">
      <xdr:nvSpPr>
        <xdr:cNvPr id="225" name="テキスト ボックス 224"/>
        <xdr:cNvSpPr txBox="1"/>
      </xdr:nvSpPr>
      <xdr:spPr>
        <a:xfrm>
          <a:off x="1066800" y="14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ポイント上昇しているが、全国市平均及び類似団体平均を下回っている。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166914</xdr:rowOff>
    </xdr:to>
    <xdr:cxnSp macro="">
      <xdr:nvCxnSpPr>
        <xdr:cNvPr id="261" name="直線コネクタ 260"/>
        <xdr:cNvCxnSpPr/>
      </xdr:nvCxnSpPr>
      <xdr:spPr>
        <a:xfrm>
          <a:off x="16179800" y="141741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64407</xdr:rowOff>
    </xdr:to>
    <xdr:cxnSp macro="">
      <xdr:nvCxnSpPr>
        <xdr:cNvPr id="264" name="直線コネクタ 263"/>
        <xdr:cNvCxnSpPr/>
      </xdr:nvCxnSpPr>
      <xdr:spPr>
        <a:xfrm flipV="1">
          <a:off x="15290800" y="1417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81643</xdr:rowOff>
    </xdr:to>
    <xdr:cxnSp macro="">
      <xdr:nvCxnSpPr>
        <xdr:cNvPr id="267" name="直線コネクタ 266"/>
        <xdr:cNvCxnSpPr/>
      </xdr:nvCxnSpPr>
      <xdr:spPr>
        <a:xfrm flipV="1">
          <a:off x="14401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98879</xdr:rowOff>
    </xdr:to>
    <xdr:cxnSp macro="">
      <xdr:nvCxnSpPr>
        <xdr:cNvPr id="270" name="直線コネクタ 269"/>
        <xdr:cNvCxnSpPr/>
      </xdr:nvCxnSpPr>
      <xdr:spPr>
        <a:xfrm flipV="1">
          <a:off x="13512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2" name="楕円 281"/>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3" name="テキスト ボックス 282"/>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8" name="楕円 287"/>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9" name="テキスト ボックス 288"/>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類似団体平均を上回ってはいるが、業務に必要な適正人数の配置や職員の年齢構成の平準化を踏まえた定員適正化画（令和５年４月１日時点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人）に従い、適正人数の配置を行っている。健全な財政運営のため、事務の効率化等、人件費の抑制に努める。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92181</xdr:rowOff>
    </xdr:from>
    <xdr:to>
      <xdr:col>81</xdr:col>
      <xdr:colOff>44450</xdr:colOff>
      <xdr:row>63</xdr:row>
      <xdr:rowOff>102235</xdr:rowOff>
    </xdr:to>
    <xdr:cxnSp macro="">
      <xdr:nvCxnSpPr>
        <xdr:cNvPr id="324" name="直線コネクタ 323"/>
        <xdr:cNvCxnSpPr/>
      </xdr:nvCxnSpPr>
      <xdr:spPr>
        <a:xfrm flipV="1">
          <a:off x="16179800" y="1089353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86148</xdr:rowOff>
    </xdr:from>
    <xdr:to>
      <xdr:col>77</xdr:col>
      <xdr:colOff>44450</xdr:colOff>
      <xdr:row>63</xdr:row>
      <xdr:rowOff>102235</xdr:rowOff>
    </xdr:to>
    <xdr:cxnSp macro="">
      <xdr:nvCxnSpPr>
        <xdr:cNvPr id="327" name="直線コネクタ 326"/>
        <xdr:cNvCxnSpPr/>
      </xdr:nvCxnSpPr>
      <xdr:spPr>
        <a:xfrm>
          <a:off x="15290800" y="108874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72072</xdr:rowOff>
    </xdr:from>
    <xdr:to>
      <xdr:col>72</xdr:col>
      <xdr:colOff>203200</xdr:colOff>
      <xdr:row>63</xdr:row>
      <xdr:rowOff>86148</xdr:rowOff>
    </xdr:to>
    <xdr:cxnSp macro="">
      <xdr:nvCxnSpPr>
        <xdr:cNvPr id="330" name="直線コネクタ 329"/>
        <xdr:cNvCxnSpPr/>
      </xdr:nvCxnSpPr>
      <xdr:spPr>
        <a:xfrm>
          <a:off x="14401800" y="108734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51964</xdr:rowOff>
    </xdr:from>
    <xdr:to>
      <xdr:col>68</xdr:col>
      <xdr:colOff>152400</xdr:colOff>
      <xdr:row>63</xdr:row>
      <xdr:rowOff>72072</xdr:rowOff>
    </xdr:to>
    <xdr:cxnSp macro="">
      <xdr:nvCxnSpPr>
        <xdr:cNvPr id="333" name="直線コネクタ 332"/>
        <xdr:cNvCxnSpPr/>
      </xdr:nvCxnSpPr>
      <xdr:spPr>
        <a:xfrm>
          <a:off x="13512800" y="1085331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41381</xdr:rowOff>
    </xdr:from>
    <xdr:to>
      <xdr:col>81</xdr:col>
      <xdr:colOff>95250</xdr:colOff>
      <xdr:row>63</xdr:row>
      <xdr:rowOff>142981</xdr:rowOff>
    </xdr:to>
    <xdr:sp macro="" textlink="">
      <xdr:nvSpPr>
        <xdr:cNvPr id="343" name="楕円 342"/>
        <xdr:cNvSpPr/>
      </xdr:nvSpPr>
      <xdr:spPr>
        <a:xfrm>
          <a:off x="16967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13458</xdr:rowOff>
    </xdr:from>
    <xdr:ext cx="762000" cy="259045"/>
    <xdr:sp macro="" textlink="">
      <xdr:nvSpPr>
        <xdr:cNvPr id="344" name="定員管理の状況該当値テキスト"/>
        <xdr:cNvSpPr txBox="1"/>
      </xdr:nvSpPr>
      <xdr:spPr>
        <a:xfrm>
          <a:off x="17106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51435</xdr:rowOff>
    </xdr:from>
    <xdr:to>
      <xdr:col>77</xdr:col>
      <xdr:colOff>95250</xdr:colOff>
      <xdr:row>63</xdr:row>
      <xdr:rowOff>153035</xdr:rowOff>
    </xdr:to>
    <xdr:sp macro="" textlink="">
      <xdr:nvSpPr>
        <xdr:cNvPr id="345" name="楕円 344"/>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137812</xdr:rowOff>
    </xdr:from>
    <xdr:ext cx="736600" cy="259045"/>
    <xdr:sp macro="" textlink="">
      <xdr:nvSpPr>
        <xdr:cNvPr id="346" name="テキスト ボックス 345"/>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35348</xdr:rowOff>
    </xdr:from>
    <xdr:to>
      <xdr:col>73</xdr:col>
      <xdr:colOff>44450</xdr:colOff>
      <xdr:row>63</xdr:row>
      <xdr:rowOff>136948</xdr:rowOff>
    </xdr:to>
    <xdr:sp macro="" textlink="">
      <xdr:nvSpPr>
        <xdr:cNvPr id="347" name="楕円 346"/>
        <xdr:cNvSpPr/>
      </xdr:nvSpPr>
      <xdr:spPr>
        <a:xfrm>
          <a:off x="15240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121725</xdr:rowOff>
    </xdr:from>
    <xdr:ext cx="762000" cy="259045"/>
    <xdr:sp macro="" textlink="">
      <xdr:nvSpPr>
        <xdr:cNvPr id="348" name="テキスト ボックス 347"/>
        <xdr:cNvSpPr txBox="1"/>
      </xdr:nvSpPr>
      <xdr:spPr>
        <a:xfrm>
          <a:off x="14909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21272</xdr:rowOff>
    </xdr:from>
    <xdr:to>
      <xdr:col>68</xdr:col>
      <xdr:colOff>203200</xdr:colOff>
      <xdr:row>63</xdr:row>
      <xdr:rowOff>122872</xdr:rowOff>
    </xdr:to>
    <xdr:sp macro="" textlink="">
      <xdr:nvSpPr>
        <xdr:cNvPr id="349" name="楕円 348"/>
        <xdr:cNvSpPr/>
      </xdr:nvSpPr>
      <xdr:spPr>
        <a:xfrm>
          <a:off x="14351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107649</xdr:rowOff>
    </xdr:from>
    <xdr:ext cx="762000" cy="259045"/>
    <xdr:sp macro="" textlink="">
      <xdr:nvSpPr>
        <xdr:cNvPr id="350" name="テキスト ボックス 349"/>
        <xdr:cNvSpPr txBox="1"/>
      </xdr:nvSpPr>
      <xdr:spPr>
        <a:xfrm>
          <a:off x="14020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1164</xdr:rowOff>
    </xdr:from>
    <xdr:to>
      <xdr:col>64</xdr:col>
      <xdr:colOff>152400</xdr:colOff>
      <xdr:row>63</xdr:row>
      <xdr:rowOff>102764</xdr:rowOff>
    </xdr:to>
    <xdr:sp macro="" textlink="">
      <xdr:nvSpPr>
        <xdr:cNvPr id="351" name="楕円 350"/>
        <xdr:cNvSpPr/>
      </xdr:nvSpPr>
      <xdr:spPr>
        <a:xfrm>
          <a:off x="13462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87541</xdr:rowOff>
    </xdr:from>
    <xdr:ext cx="762000" cy="259045"/>
    <xdr:sp macro="" textlink="">
      <xdr:nvSpPr>
        <xdr:cNvPr id="352" name="テキスト ボックス 351"/>
        <xdr:cNvSpPr txBox="1"/>
      </xdr:nvSpPr>
      <xdr:spPr>
        <a:xfrm>
          <a:off x="13131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治見市健全な財政に関する条例」に基づく「財政向上目標」により、地方債の発行額を適正に保っているため、類似団体平均を大きく下回っている。また、比率がマイナス値なのは臨時財政対策債の発行を抑制している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今後も、継続的な地方債の発行が見込まれるため、計画的な財政運営に努める。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149225</xdr:rowOff>
    </xdr:from>
    <xdr:to>
      <xdr:col>81</xdr:col>
      <xdr:colOff>44450</xdr:colOff>
      <xdr:row>44</xdr:row>
      <xdr:rowOff>144992</xdr:rowOff>
    </xdr:to>
    <xdr:cxnSp macro="">
      <xdr:nvCxnSpPr>
        <xdr:cNvPr id="383" name="直線コネクタ 382"/>
        <xdr:cNvCxnSpPr/>
      </xdr:nvCxnSpPr>
      <xdr:spPr>
        <a:xfrm flipV="1">
          <a:off x="17018000" y="632142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117069</xdr:rowOff>
    </xdr:from>
    <xdr:ext cx="762000" cy="259045"/>
    <xdr:sp macro="" textlink="">
      <xdr:nvSpPr>
        <xdr:cNvPr id="384" name="公債費負担の状況最小値テキスト"/>
        <xdr:cNvSpPr txBox="1"/>
      </xdr:nvSpPr>
      <xdr:spPr>
        <a:xfrm>
          <a:off x="17106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144992</xdr:rowOff>
    </xdr:from>
    <xdr:to>
      <xdr:col>81</xdr:col>
      <xdr:colOff>133350</xdr:colOff>
      <xdr:row>44</xdr:row>
      <xdr:rowOff>144992</xdr:rowOff>
    </xdr:to>
    <xdr:cxnSp macro="">
      <xdr:nvCxnSpPr>
        <xdr:cNvPr id="385" name="直線コネクタ 384"/>
        <xdr:cNvCxnSpPr/>
      </xdr:nvCxnSpPr>
      <xdr:spPr>
        <a:xfrm>
          <a:off x="16929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64152</xdr:rowOff>
    </xdr:from>
    <xdr:ext cx="762000" cy="259045"/>
    <xdr:sp macro="" textlink="">
      <xdr:nvSpPr>
        <xdr:cNvPr id="386" name="公債費負担の状況最大値テキスト"/>
        <xdr:cNvSpPr txBox="1"/>
      </xdr:nvSpPr>
      <xdr:spPr>
        <a:xfrm>
          <a:off x="17106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149225</xdr:rowOff>
    </xdr:from>
    <xdr:to>
      <xdr:col>81</xdr:col>
      <xdr:colOff>133350</xdr:colOff>
      <xdr:row>36</xdr:row>
      <xdr:rowOff>149225</xdr:rowOff>
    </xdr:to>
    <xdr:cxnSp macro="">
      <xdr:nvCxnSpPr>
        <xdr:cNvPr id="387" name="直線コネクタ 386"/>
        <xdr:cNvCxnSpPr/>
      </xdr:nvCxnSpPr>
      <xdr:spPr>
        <a:xfrm>
          <a:off x="16929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109008</xdr:rowOff>
    </xdr:from>
    <xdr:to>
      <xdr:col>81</xdr:col>
      <xdr:colOff>44450</xdr:colOff>
      <xdr:row>36</xdr:row>
      <xdr:rowOff>149225</xdr:rowOff>
    </xdr:to>
    <xdr:cxnSp macro="">
      <xdr:nvCxnSpPr>
        <xdr:cNvPr id="388" name="直線コネクタ 387"/>
        <xdr:cNvCxnSpPr/>
      </xdr:nvCxnSpPr>
      <xdr:spPr>
        <a:xfrm>
          <a:off x="16179800" y="62812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37694</xdr:rowOff>
    </xdr:from>
    <xdr:ext cx="762000" cy="259045"/>
    <xdr:sp macro="" textlink="">
      <xdr:nvSpPr>
        <xdr:cNvPr id="389"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0" name="フローチャート: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109008</xdr:rowOff>
    </xdr:from>
    <xdr:to>
      <xdr:col>77</xdr:col>
      <xdr:colOff>44450</xdr:colOff>
      <xdr:row>36</xdr:row>
      <xdr:rowOff>139171</xdr:rowOff>
    </xdr:to>
    <xdr:cxnSp macro="">
      <xdr:nvCxnSpPr>
        <xdr:cNvPr id="391" name="直線コネクタ 390"/>
        <xdr:cNvCxnSpPr/>
      </xdr:nvCxnSpPr>
      <xdr:spPr>
        <a:xfrm flipV="1">
          <a:off x="15290800" y="628120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55563</xdr:rowOff>
    </xdr:from>
    <xdr:to>
      <xdr:col>77</xdr:col>
      <xdr:colOff>95250</xdr:colOff>
      <xdr:row>41</xdr:row>
      <xdr:rowOff>157163</xdr:rowOff>
    </xdr:to>
    <xdr:sp macro="" textlink="">
      <xdr:nvSpPr>
        <xdr:cNvPr id="392" name="フローチャート: 判断 391"/>
        <xdr:cNvSpPr/>
      </xdr:nvSpPr>
      <xdr:spPr>
        <a:xfrm>
          <a:off x="16129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141940</xdr:rowOff>
    </xdr:from>
    <xdr:ext cx="736600" cy="259045"/>
    <xdr:sp macro="" textlink="">
      <xdr:nvSpPr>
        <xdr:cNvPr id="393" name="テキスト ボックス 392"/>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37</xdr:row>
      <xdr:rowOff>38100</xdr:rowOff>
    </xdr:to>
    <xdr:cxnSp macro="">
      <xdr:nvCxnSpPr>
        <xdr:cNvPr id="394" name="直線コネクタ 393"/>
        <xdr:cNvCxnSpPr/>
      </xdr:nvCxnSpPr>
      <xdr:spPr>
        <a:xfrm flipV="1">
          <a:off x="14401800" y="63113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5" name="フローチャート: 判断 394"/>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6" name="テキスト ボックス 395"/>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98425</xdr:rowOff>
    </xdr:to>
    <xdr:cxnSp macro="">
      <xdr:nvCxnSpPr>
        <xdr:cNvPr id="397" name="直線コネクタ 396"/>
        <xdr:cNvCxnSpPr/>
      </xdr:nvCxnSpPr>
      <xdr:spPr>
        <a:xfrm flipV="1">
          <a:off x="13512800" y="638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8" name="フローチャート: 判断 397"/>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9" name="テキスト ボックス 39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55563</xdr:rowOff>
    </xdr:from>
    <xdr:to>
      <xdr:col>64</xdr:col>
      <xdr:colOff>152400</xdr:colOff>
      <xdr:row>41</xdr:row>
      <xdr:rowOff>157163</xdr:rowOff>
    </xdr:to>
    <xdr:sp macro="" textlink="">
      <xdr:nvSpPr>
        <xdr:cNvPr id="400" name="フローチャート: 判断 399"/>
        <xdr:cNvSpPr/>
      </xdr:nvSpPr>
      <xdr:spPr>
        <a:xfrm>
          <a:off x="13462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141940</xdr:rowOff>
    </xdr:from>
    <xdr:ext cx="762000" cy="259045"/>
    <xdr:sp macro="" textlink="">
      <xdr:nvSpPr>
        <xdr:cNvPr id="401" name="テキスト ボックス 400"/>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7" name="楕円 406"/>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19702</xdr:rowOff>
    </xdr:from>
    <xdr:ext cx="762000" cy="259045"/>
    <xdr:sp macro="" textlink="">
      <xdr:nvSpPr>
        <xdr:cNvPr id="408" name="公債費負担の状況該当値テキスト"/>
        <xdr:cNvSpPr txBox="1"/>
      </xdr:nvSpPr>
      <xdr:spPr>
        <a:xfrm>
          <a:off x="17106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58208</xdr:rowOff>
    </xdr:from>
    <xdr:to>
      <xdr:col>77</xdr:col>
      <xdr:colOff>95250</xdr:colOff>
      <xdr:row>36</xdr:row>
      <xdr:rowOff>159808</xdr:rowOff>
    </xdr:to>
    <xdr:sp macro="" textlink="">
      <xdr:nvSpPr>
        <xdr:cNvPr id="409" name="楕円 408"/>
        <xdr:cNvSpPr/>
      </xdr:nvSpPr>
      <xdr:spPr>
        <a:xfrm>
          <a:off x="16129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169985</xdr:rowOff>
    </xdr:from>
    <xdr:ext cx="736600" cy="259045"/>
    <xdr:sp macro="" textlink="">
      <xdr:nvSpPr>
        <xdr:cNvPr id="410" name="テキスト ボックス 409"/>
        <xdr:cNvSpPr txBox="1"/>
      </xdr:nvSpPr>
      <xdr:spPr>
        <a:xfrm>
          <a:off x="15798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11" name="楕円 410"/>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12" name="テキスト ボックス 411"/>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3" name="楕円 412"/>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4" name="テキスト ボックス 413"/>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5" name="楕円 414"/>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159402</xdr:rowOff>
    </xdr:from>
    <xdr:ext cx="762000" cy="259045"/>
    <xdr:sp macro="" textlink="">
      <xdr:nvSpPr>
        <xdr:cNvPr id="416" name="テキスト ボックス 415"/>
        <xdr:cNvSpPr txBox="1"/>
      </xdr:nvSpPr>
      <xdr:spPr>
        <a:xfrm>
          <a:off x="1313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年度から引き続き算定されていない。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今後も「多治見市健全な財政に関する条例」に基づき、健全な財政運営に努める。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7" name="直線コネクタ 446"/>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8"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9" name="直線コネクタ 448"/>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4" name="フローチャート: 判断 45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5" name="テキスト ボックス 45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6" name="フローチャート: 判断 455"/>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7" name="テキスト ボックス 456"/>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8" name="フローチャート: 判断 457"/>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9" name="テキスト ボックス 458"/>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0" name="フローチャート: 判断 459"/>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1" name="テキスト ボックス 460"/>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107,278
104,989
91.25
49,932,938
44,989,859
4,396,846
23,847,617
34,929,729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人件費は前年度並みであり、人件費に係る経常収支比率の増減もないが、引き続いて類似団体平均を上回っている。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今後も定員適正化計画に従い、人件費の抑制に努める。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1270</xdr:rowOff>
    </xdr:to>
    <xdr:cxnSp macro="">
      <xdr:nvCxnSpPr>
        <xdr:cNvPr id="64" name="直線コネクタ 63"/>
        <xdr:cNvCxnSpPr/>
      </xdr:nvCxnSpPr>
      <xdr:spPr>
        <a:xfrm>
          <a:off x="3987800" y="6687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65278</xdr:rowOff>
    </xdr:to>
    <xdr:cxnSp macro="">
      <xdr:nvCxnSpPr>
        <xdr:cNvPr id="67" name="直線コネクタ 66"/>
        <xdr:cNvCxnSpPr/>
      </xdr:nvCxnSpPr>
      <xdr:spPr>
        <a:xfrm flipV="1">
          <a:off x="3098800" y="6687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65278</xdr:rowOff>
    </xdr:to>
    <xdr:cxnSp macro="">
      <xdr:nvCxnSpPr>
        <xdr:cNvPr id="70" name="直線コネクタ 69"/>
        <xdr:cNvCxnSpPr/>
      </xdr:nvCxnSpPr>
      <xdr:spPr>
        <a:xfrm>
          <a:off x="2209800" y="66969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39</xdr:row>
      <xdr:rowOff>10414</xdr:rowOff>
    </xdr:to>
    <xdr:cxnSp macro="">
      <xdr:nvCxnSpPr>
        <xdr:cNvPr id="73" name="直線コネクタ 72"/>
        <xdr:cNvCxnSpPr/>
      </xdr:nvCxnSpPr>
      <xdr:spPr>
        <a:xfrm>
          <a:off x="1320800" y="66329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14478</xdr:rowOff>
    </xdr:from>
    <xdr:to>
      <xdr:col>15</xdr:col>
      <xdr:colOff>149225</xdr:colOff>
      <xdr:row>39</xdr:row>
      <xdr:rowOff>116078</xdr:rowOff>
    </xdr:to>
    <xdr:sp macro="" textlink="">
      <xdr:nvSpPr>
        <xdr:cNvPr id="87" name="楕円 86"/>
        <xdr:cNvSpPr/>
      </xdr:nvSpPr>
      <xdr:spPr>
        <a:xfrm>
          <a:off x="3048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100855</xdr:rowOff>
    </xdr:from>
    <xdr:ext cx="762000" cy="259045"/>
    <xdr:sp macro="" textlink="">
      <xdr:nvSpPr>
        <xdr:cNvPr id="88" name="テキスト ボックス 87"/>
        <xdr:cNvSpPr txBox="1"/>
      </xdr:nvSpPr>
      <xdr:spPr>
        <a:xfrm>
          <a:off x="2717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三の倉センターで使用するハイブリッドコークスの高騰に伴う物件費の増加等により、物件費に係る経常収支比率は前年度より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今後は人件費高騰に伴う指定管理委託料の増加も含めた物件費の増加が見込まれるため、事務事業の見直しを通した経費削減に努める。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18143</xdr:rowOff>
    </xdr:to>
    <xdr:cxnSp macro="">
      <xdr:nvCxnSpPr>
        <xdr:cNvPr id="127" name="直線コネクタ 126"/>
        <xdr:cNvCxnSpPr/>
      </xdr:nvCxnSpPr>
      <xdr:spPr>
        <a:xfrm>
          <a:off x="15671800" y="2984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29029</xdr:rowOff>
    </xdr:to>
    <xdr:cxnSp macro="">
      <xdr:nvCxnSpPr>
        <xdr:cNvPr id="130" name="直線コネクタ 129"/>
        <xdr:cNvCxnSpPr/>
      </xdr:nvCxnSpPr>
      <xdr:spPr>
        <a:xfrm flipV="1">
          <a:off x="14782800" y="2984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29029</xdr:rowOff>
    </xdr:to>
    <xdr:cxnSp macro="">
      <xdr:nvCxnSpPr>
        <xdr:cNvPr id="133" name="直線コネクタ 132"/>
        <xdr:cNvCxnSpPr/>
      </xdr:nvCxnSpPr>
      <xdr:spPr>
        <a:xfrm>
          <a:off x="13893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18143</xdr:rowOff>
    </xdr:to>
    <xdr:cxnSp macro="">
      <xdr:nvCxnSpPr>
        <xdr:cNvPr id="136" name="直線コネクタ 135"/>
        <xdr:cNvCxnSpPr/>
      </xdr:nvCxnSpPr>
      <xdr:spPr>
        <a:xfrm>
          <a:off x="13004800" y="2995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6" name="楕円 145"/>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7"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55" name="テキスト ボックス 154"/>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億円の減少となったが、主に住民税非課税世帯等臨時特別給付金事業及び子育て世帯への臨時特別給付金事業といった臨時的経費に係る減小であることから、結果として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ポイントの増加となり、引き続き類似団体平均を下回っている。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高齢化等により扶助費は増加見込みであるため、今後も行政改革を通して義務的経費の抑制に努め、財政の健全化に努める。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77470</xdr:rowOff>
    </xdr:to>
    <xdr:cxnSp macro="">
      <xdr:nvCxnSpPr>
        <xdr:cNvPr id="188" name="直線コネクタ 187"/>
        <xdr:cNvCxnSpPr/>
      </xdr:nvCxnSpPr>
      <xdr:spPr>
        <a:xfrm>
          <a:off x="3987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54610</xdr:rowOff>
    </xdr:to>
    <xdr:cxnSp macro="">
      <xdr:nvCxnSpPr>
        <xdr:cNvPr id="191" name="直線コネクタ 190"/>
        <xdr:cNvCxnSpPr/>
      </xdr:nvCxnSpPr>
      <xdr:spPr>
        <a:xfrm>
          <a:off x="3098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24130</xdr:rowOff>
    </xdr:to>
    <xdr:cxnSp macro="">
      <xdr:nvCxnSpPr>
        <xdr:cNvPr id="194" name="直線コネクタ 193"/>
        <xdr:cNvCxnSpPr/>
      </xdr:nvCxnSpPr>
      <xdr:spPr>
        <a:xfrm flipV="1">
          <a:off x="2209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31750</xdr:rowOff>
    </xdr:to>
    <xdr:cxnSp macro="">
      <xdr:nvCxnSpPr>
        <xdr:cNvPr id="197" name="直線コネクタ 196"/>
        <xdr:cNvCxnSpPr/>
      </xdr:nvCxnSpPr>
      <xdr:spPr>
        <a:xfrm flipV="1">
          <a:off x="1320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7" name="楕円 206"/>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08" name="扶助費該当値テキスト"/>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被保険者の増加により介護保険事業等への操出金が増加傾向にあるため、引き続き医療・介護給付費の抑制を図る等、税収を主な財源とする普通会計の負担額を減らしていくよう努める。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102507</xdr:rowOff>
    </xdr:to>
    <xdr:cxnSp macro="">
      <xdr:nvCxnSpPr>
        <xdr:cNvPr id="251" name="直線コネクタ 250"/>
        <xdr:cNvCxnSpPr/>
      </xdr:nvCxnSpPr>
      <xdr:spPr>
        <a:xfrm flipV="1">
          <a:off x="15671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102507</xdr:rowOff>
    </xdr:to>
    <xdr:cxnSp macro="">
      <xdr:nvCxnSpPr>
        <xdr:cNvPr id="254" name="直線コネクタ 253"/>
        <xdr:cNvCxnSpPr/>
      </xdr:nvCxnSpPr>
      <xdr:spPr>
        <a:xfrm>
          <a:off x="14782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80735</xdr:rowOff>
    </xdr:to>
    <xdr:cxnSp macro="">
      <xdr:nvCxnSpPr>
        <xdr:cNvPr id="257" name="直線コネクタ 256"/>
        <xdr:cNvCxnSpPr/>
      </xdr:nvCxnSpPr>
      <xdr:spPr>
        <a:xfrm>
          <a:off x="13893800" y="9842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59</xdr:row>
      <xdr:rowOff>129722</xdr:rowOff>
    </xdr:to>
    <xdr:cxnSp macro="">
      <xdr:nvCxnSpPr>
        <xdr:cNvPr id="260" name="直線コネクタ 259"/>
        <xdr:cNvCxnSpPr/>
      </xdr:nvCxnSpPr>
      <xdr:spPr>
        <a:xfrm flipV="1">
          <a:off x="13004800" y="9842500"/>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0" name="楕円 269"/>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1" name="その他該当値テキスト"/>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3" name="テキスト ボックス 272"/>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4" name="楕円 273"/>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5" name="テキスト ボックス 274"/>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78" name="楕円 277"/>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79" name="テキスト ボックス 278"/>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補助金の見直しを継続して行い、適正な執行に努める。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168910</xdr:rowOff>
    </xdr:to>
    <xdr:cxnSp macro="">
      <xdr:nvCxnSpPr>
        <xdr:cNvPr id="306" name="直線コネクタ 305"/>
        <xdr:cNvCxnSpPr/>
      </xdr:nvCxnSpPr>
      <xdr:spPr>
        <a:xfrm flipV="1">
          <a:off x="16510000" y="59563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140987</xdr:rowOff>
    </xdr:from>
    <xdr:ext cx="762000" cy="259045"/>
    <xdr:sp macro="" textlink="">
      <xdr:nvSpPr>
        <xdr:cNvPr id="307" name="補助費等最小値テキスト"/>
        <xdr:cNvSpPr txBox="1"/>
      </xdr:nvSpPr>
      <xdr:spPr>
        <a:xfrm>
          <a:off x="16598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168910</xdr:rowOff>
    </xdr:from>
    <xdr:to>
      <xdr:col>82</xdr:col>
      <xdr:colOff>196850</xdr:colOff>
      <xdr:row>41</xdr:row>
      <xdr:rowOff>168910</xdr:rowOff>
    </xdr:to>
    <xdr:cxnSp macro="">
      <xdr:nvCxnSpPr>
        <xdr:cNvPr id="308" name="直線コネクタ 307"/>
        <xdr:cNvCxnSpPr/>
      </xdr:nvCxnSpPr>
      <xdr:spPr>
        <a:xfrm>
          <a:off x="16421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39370</xdr:rowOff>
    </xdr:to>
    <xdr:cxnSp macro="">
      <xdr:nvCxnSpPr>
        <xdr:cNvPr id="311" name="直線コネクタ 310"/>
        <xdr:cNvCxnSpPr/>
      </xdr:nvCxnSpPr>
      <xdr:spPr>
        <a:xfrm flipV="1">
          <a:off x="15671800" y="602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21607</xdr:rowOff>
    </xdr:from>
    <xdr:ext cx="762000" cy="259045"/>
    <xdr:sp macro="" textlink="">
      <xdr:nvSpPr>
        <xdr:cNvPr id="312" name="補助費等平均値テキスト"/>
        <xdr:cNvSpPr txBox="1"/>
      </xdr:nvSpPr>
      <xdr:spPr>
        <a:xfrm>
          <a:off x="16598900" y="636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13" name="フローチャート: 判断 312"/>
        <xdr:cNvSpPr/>
      </xdr:nvSpPr>
      <xdr:spPr>
        <a:xfrm>
          <a:off x="16459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85090</xdr:rowOff>
    </xdr:to>
    <xdr:cxnSp macro="">
      <xdr:nvCxnSpPr>
        <xdr:cNvPr id="314" name="直線コネクタ 313"/>
        <xdr:cNvCxnSpPr/>
      </xdr:nvCxnSpPr>
      <xdr:spPr>
        <a:xfrm flipV="1">
          <a:off x="14782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6" name="テキスト ボックス 315"/>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92710</xdr:rowOff>
    </xdr:to>
    <xdr:cxnSp macro="">
      <xdr:nvCxnSpPr>
        <xdr:cNvPr id="317" name="直線コネクタ 316"/>
        <xdr:cNvCxnSpPr/>
      </xdr:nvCxnSpPr>
      <xdr:spPr>
        <a:xfrm flipV="1">
          <a:off x="13893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18" name="フローチャート: 判断 317"/>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19" name="テキスト ボックス 318"/>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35</xdr:row>
      <xdr:rowOff>92710</xdr:rowOff>
    </xdr:to>
    <xdr:cxnSp macro="">
      <xdr:nvCxnSpPr>
        <xdr:cNvPr id="320" name="直線コネクタ 319"/>
        <xdr:cNvCxnSpPr/>
      </xdr:nvCxnSpPr>
      <xdr:spPr>
        <a:xfrm>
          <a:off x="13004800" y="5864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1" name="フローチャート: 判断 320"/>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2" name="テキスト ボックス 32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3" name="フローチャート: 判断 322"/>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4" name="テキスト ボックス 323"/>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0" name="楕円 329"/>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53357</xdr:rowOff>
    </xdr:from>
    <xdr:ext cx="762000" cy="259045"/>
    <xdr:sp macro="" textlink="">
      <xdr:nvSpPr>
        <xdr:cNvPr id="331" name="補助費等該当値テキスト"/>
        <xdr:cNvSpPr txBox="1"/>
      </xdr:nvSpPr>
      <xdr:spPr>
        <a:xfrm>
          <a:off x="16598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2" name="楕円 331"/>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100347</xdr:rowOff>
    </xdr:from>
    <xdr:ext cx="736600" cy="259045"/>
    <xdr:sp macro="" textlink="">
      <xdr:nvSpPr>
        <xdr:cNvPr id="333" name="テキスト ボックス 332"/>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4" name="楕円 333"/>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146067</xdr:rowOff>
    </xdr:from>
    <xdr:ext cx="762000" cy="259045"/>
    <xdr:sp macro="" textlink="">
      <xdr:nvSpPr>
        <xdr:cNvPr id="335" name="テキスト ボックス 334"/>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6" name="楕円 335"/>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7" name="テキスト ボックス 336"/>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8" name="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普通建設事業費の増加により公債費が増加していることに伴い、公債費に係る経常収支比率も前年度より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今後も公債費の増加が見込まれるため、財政向上指針による適切な地方債残高を維持し、健全な財政運営に努める。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7" name="直線コネクタ 366"/>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70"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1" name="直線コネクタ 370"/>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77470</xdr:rowOff>
    </xdr:to>
    <xdr:cxnSp macro="">
      <xdr:nvCxnSpPr>
        <xdr:cNvPr id="372" name="直線コネクタ 371"/>
        <xdr:cNvCxnSpPr/>
      </xdr:nvCxnSpPr>
      <xdr:spPr>
        <a:xfrm>
          <a:off x="3987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3"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4" name="フローチャート: 判断 373"/>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5" name="直線コネクタ 374"/>
        <xdr:cNvCxnSpPr/>
      </xdr:nvCxnSpPr>
      <xdr:spPr>
        <a:xfrm flipV="1">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6" name="フローチャート: 判断 37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7" name="テキスト ボックス 37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138430</xdr:rowOff>
    </xdr:to>
    <xdr:cxnSp macro="">
      <xdr:nvCxnSpPr>
        <xdr:cNvPr id="378" name="直線コネクタ 377"/>
        <xdr:cNvCxnSpPr/>
      </xdr:nvCxnSpPr>
      <xdr:spPr>
        <a:xfrm flipV="1">
          <a:off x="2209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9" name="フローチャート: 判断 378"/>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0" name="テキスト ボックス 379"/>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138430</xdr:rowOff>
    </xdr:to>
    <xdr:cxnSp macro="">
      <xdr:nvCxnSpPr>
        <xdr:cNvPr id="381" name="直線コネクタ 380"/>
        <xdr:cNvCxnSpPr/>
      </xdr:nvCxnSpPr>
      <xdr:spPr>
        <a:xfrm>
          <a:off x="1320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2" name="フローチャート: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3" name="テキスト ボックス 382"/>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4" name="フローチャート: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1" name="楕円 390"/>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2"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3" name="楕円 392"/>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94" name="テキスト ボックス 393"/>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5" name="楕円 394"/>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6" name="テキスト ボックス 39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7" name="楕円 396"/>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8" name="テキスト ボックス 397"/>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9" name="楕円 398"/>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400" name="テキスト ボックス 399"/>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ポイント増加しているものの、扶助費及び補助費等の影響により、類似団体平均を大きく下回っている。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引き続き経常経費の抑制による、健全な財政運営に努める。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8" name="直線コネクタ 427"/>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9"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30" name="直線コネクタ 429"/>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1"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2" name="直線コネクタ 431"/>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73</xdr:row>
      <xdr:rowOff>168910</xdr:rowOff>
    </xdr:to>
    <xdr:cxnSp macro="">
      <xdr:nvCxnSpPr>
        <xdr:cNvPr id="433" name="直線コネクタ 432"/>
        <xdr:cNvCxnSpPr/>
      </xdr:nvCxnSpPr>
      <xdr:spPr>
        <a:xfrm>
          <a:off x="15671800" y="12600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4"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5" name="フローチャート: 判断 434"/>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74</xdr:row>
      <xdr:rowOff>43180</xdr:rowOff>
    </xdr:to>
    <xdr:cxnSp macro="">
      <xdr:nvCxnSpPr>
        <xdr:cNvPr id="436" name="直線コネクタ 435"/>
        <xdr:cNvCxnSpPr/>
      </xdr:nvCxnSpPr>
      <xdr:spPr>
        <a:xfrm flipV="1">
          <a:off x="14782800" y="12600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7" name="フローチャート: 判断 436"/>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8" name="テキスト ボックス 437"/>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xdr:rowOff>
    </xdr:from>
    <xdr:to>
      <xdr:col>73</xdr:col>
      <xdr:colOff>180975</xdr:colOff>
      <xdr:row>74</xdr:row>
      <xdr:rowOff>43180</xdr:rowOff>
    </xdr:to>
    <xdr:cxnSp macro="">
      <xdr:nvCxnSpPr>
        <xdr:cNvPr id="439" name="直線コネクタ 438"/>
        <xdr:cNvCxnSpPr/>
      </xdr:nvCxnSpPr>
      <xdr:spPr>
        <a:xfrm>
          <a:off x="13893800" y="12692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40" name="フローチャート: 判断 439"/>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1" name="テキスト ボックス 440"/>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5080</xdr:rowOff>
    </xdr:to>
    <xdr:cxnSp macro="">
      <xdr:nvCxnSpPr>
        <xdr:cNvPr id="442" name="直線コネクタ 441"/>
        <xdr:cNvCxnSpPr/>
      </xdr:nvCxnSpPr>
      <xdr:spPr>
        <a:xfrm>
          <a:off x="13004800" y="12623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3" name="フローチャート: 判断 442"/>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4" name="テキスト ボックス 443"/>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5" name="フローチャート: 判断 444"/>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6" name="テキスト ボックス 44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118110</xdr:rowOff>
    </xdr:from>
    <xdr:to>
      <xdr:col>82</xdr:col>
      <xdr:colOff>158750</xdr:colOff>
      <xdr:row>74</xdr:row>
      <xdr:rowOff>48260</xdr:rowOff>
    </xdr:to>
    <xdr:sp macro="" textlink="">
      <xdr:nvSpPr>
        <xdr:cNvPr id="452" name="楕円 451"/>
        <xdr:cNvSpPr/>
      </xdr:nvSpPr>
      <xdr:spPr>
        <a:xfrm>
          <a:off x="16459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134637</xdr:rowOff>
    </xdr:from>
    <xdr:ext cx="762000" cy="259045"/>
    <xdr:sp macro="" textlink="">
      <xdr:nvSpPr>
        <xdr:cNvPr id="453" name="公債費以外該当値テキスト"/>
        <xdr:cNvSpPr txBox="1"/>
      </xdr:nvSpPr>
      <xdr:spPr>
        <a:xfrm>
          <a:off x="16598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4" name="楕円 453"/>
        <xdr:cNvSpPr/>
      </xdr:nvSpPr>
      <xdr:spPr>
        <a:xfrm>
          <a:off x="15621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146067</xdr:rowOff>
    </xdr:from>
    <xdr:ext cx="736600" cy="259045"/>
    <xdr:sp macro="" textlink="">
      <xdr:nvSpPr>
        <xdr:cNvPr id="455" name="テキスト ボックス 454"/>
        <xdr:cNvSpPr txBox="1"/>
      </xdr:nvSpPr>
      <xdr:spPr>
        <a:xfrm>
          <a:off x="15290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163830</xdr:rowOff>
    </xdr:from>
    <xdr:to>
      <xdr:col>74</xdr:col>
      <xdr:colOff>31750</xdr:colOff>
      <xdr:row>74</xdr:row>
      <xdr:rowOff>93980</xdr:rowOff>
    </xdr:to>
    <xdr:sp macro="" textlink="">
      <xdr:nvSpPr>
        <xdr:cNvPr id="456" name="楕円 455"/>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104157</xdr:rowOff>
    </xdr:from>
    <xdr:ext cx="762000" cy="259045"/>
    <xdr:sp macro="" textlink="">
      <xdr:nvSpPr>
        <xdr:cNvPr id="457" name="テキスト ボックス 456"/>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125730</xdr:rowOff>
    </xdr:from>
    <xdr:to>
      <xdr:col>69</xdr:col>
      <xdr:colOff>142875</xdr:colOff>
      <xdr:row>74</xdr:row>
      <xdr:rowOff>55880</xdr:rowOff>
    </xdr:to>
    <xdr:sp macro="" textlink="">
      <xdr:nvSpPr>
        <xdr:cNvPr id="458" name="楕円 457"/>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66057</xdr:rowOff>
    </xdr:from>
    <xdr:ext cx="762000" cy="259045"/>
    <xdr:sp macro="" textlink="">
      <xdr:nvSpPr>
        <xdr:cNvPr id="459" name="テキスト ボックス 458"/>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60" name="楕円 459"/>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61" name="テキスト ボックス 460"/>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137798</xdr:rowOff>
    </xdr:from>
    <xdr:to>
      <xdr:col>29</xdr:col>
      <xdr:colOff>127000</xdr:colOff>
      <xdr:row>16</xdr:row>
      <xdr:rowOff>140472</xdr:rowOff>
    </xdr:to>
    <xdr:cxnSp macro="">
      <xdr:nvCxnSpPr>
        <xdr:cNvPr id="48" name="直線コネクタ 47"/>
        <xdr:cNvCxnSpPr/>
      </xdr:nvCxnSpPr>
      <xdr:spPr bwMode="auto">
        <a:xfrm flipV="1">
          <a:off x="5003800" y="2928623"/>
          <a:ext cx="647700" cy="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140472</xdr:rowOff>
    </xdr:from>
    <xdr:to>
      <xdr:col>26</xdr:col>
      <xdr:colOff>50800</xdr:colOff>
      <xdr:row>17</xdr:row>
      <xdr:rowOff>20571</xdr:rowOff>
    </xdr:to>
    <xdr:cxnSp macro="">
      <xdr:nvCxnSpPr>
        <xdr:cNvPr id="51" name="直線コネクタ 50"/>
        <xdr:cNvCxnSpPr/>
      </xdr:nvCxnSpPr>
      <xdr:spPr bwMode="auto">
        <a:xfrm flipV="1">
          <a:off x="4305300" y="2931297"/>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14628</xdr:rowOff>
    </xdr:from>
    <xdr:to>
      <xdr:col>22</xdr:col>
      <xdr:colOff>114300</xdr:colOff>
      <xdr:row>17</xdr:row>
      <xdr:rowOff>20571</xdr:rowOff>
    </xdr:to>
    <xdr:cxnSp macro="">
      <xdr:nvCxnSpPr>
        <xdr:cNvPr id="54" name="直線コネクタ 53"/>
        <xdr:cNvCxnSpPr/>
      </xdr:nvCxnSpPr>
      <xdr:spPr bwMode="auto">
        <a:xfrm>
          <a:off x="3606800" y="2976903"/>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14628</xdr:rowOff>
    </xdr:from>
    <xdr:to>
      <xdr:col>18</xdr:col>
      <xdr:colOff>177800</xdr:colOff>
      <xdr:row>17</xdr:row>
      <xdr:rowOff>52575</xdr:rowOff>
    </xdr:to>
    <xdr:cxnSp macro="">
      <xdr:nvCxnSpPr>
        <xdr:cNvPr id="57" name="直線コネクタ 56"/>
        <xdr:cNvCxnSpPr/>
      </xdr:nvCxnSpPr>
      <xdr:spPr bwMode="auto">
        <a:xfrm flipV="1">
          <a:off x="2908300" y="2976903"/>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86998</xdr:rowOff>
    </xdr:from>
    <xdr:to>
      <xdr:col>29</xdr:col>
      <xdr:colOff>177800</xdr:colOff>
      <xdr:row>17</xdr:row>
      <xdr:rowOff>17148</xdr:rowOff>
    </xdr:to>
    <xdr:sp macro="" textlink="">
      <xdr:nvSpPr>
        <xdr:cNvPr id="67" name="楕円 66"/>
        <xdr:cNvSpPr/>
      </xdr:nvSpPr>
      <xdr:spPr bwMode="auto">
        <a:xfrm>
          <a:off x="5600700" y="287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59075</xdr:rowOff>
    </xdr:from>
    <xdr:ext cx="762000" cy="259045"/>
    <xdr:sp macro="" textlink="">
      <xdr:nvSpPr>
        <xdr:cNvPr id="68" name="人口1人当たり決算額の推移該当値テキスト130"/>
        <xdr:cNvSpPr txBox="1"/>
      </xdr:nvSpPr>
      <xdr:spPr>
        <a:xfrm>
          <a:off x="5740400" y="28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89672</xdr:rowOff>
    </xdr:from>
    <xdr:to>
      <xdr:col>26</xdr:col>
      <xdr:colOff>101600</xdr:colOff>
      <xdr:row>17</xdr:row>
      <xdr:rowOff>19822</xdr:rowOff>
    </xdr:to>
    <xdr:sp macro="" textlink="">
      <xdr:nvSpPr>
        <xdr:cNvPr id="69" name="楕円 68"/>
        <xdr:cNvSpPr/>
      </xdr:nvSpPr>
      <xdr:spPr bwMode="auto">
        <a:xfrm>
          <a:off x="4953000" y="288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4599</xdr:rowOff>
    </xdr:from>
    <xdr:ext cx="736600" cy="259045"/>
    <xdr:sp macro="" textlink="">
      <xdr:nvSpPr>
        <xdr:cNvPr id="70" name="テキスト ボックス 69"/>
        <xdr:cNvSpPr txBox="1"/>
      </xdr:nvSpPr>
      <xdr:spPr>
        <a:xfrm>
          <a:off x="4622800" y="296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141221</xdr:rowOff>
    </xdr:from>
    <xdr:to>
      <xdr:col>22</xdr:col>
      <xdr:colOff>165100</xdr:colOff>
      <xdr:row>17</xdr:row>
      <xdr:rowOff>71371</xdr:rowOff>
    </xdr:to>
    <xdr:sp macro="" textlink="">
      <xdr:nvSpPr>
        <xdr:cNvPr id="71" name="楕円 70"/>
        <xdr:cNvSpPr/>
      </xdr:nvSpPr>
      <xdr:spPr bwMode="auto">
        <a:xfrm>
          <a:off x="4254500" y="293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56148</xdr:rowOff>
    </xdr:from>
    <xdr:ext cx="762000" cy="259045"/>
    <xdr:sp macro="" textlink="">
      <xdr:nvSpPr>
        <xdr:cNvPr id="72" name="テキスト ボックス 71"/>
        <xdr:cNvSpPr txBox="1"/>
      </xdr:nvSpPr>
      <xdr:spPr>
        <a:xfrm>
          <a:off x="3924300" y="30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135278</xdr:rowOff>
    </xdr:from>
    <xdr:to>
      <xdr:col>19</xdr:col>
      <xdr:colOff>38100</xdr:colOff>
      <xdr:row>17</xdr:row>
      <xdr:rowOff>65428</xdr:rowOff>
    </xdr:to>
    <xdr:sp macro="" textlink="">
      <xdr:nvSpPr>
        <xdr:cNvPr id="73" name="楕円 72"/>
        <xdr:cNvSpPr/>
      </xdr:nvSpPr>
      <xdr:spPr bwMode="auto">
        <a:xfrm>
          <a:off x="3556000" y="292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50205</xdr:rowOff>
    </xdr:from>
    <xdr:ext cx="762000" cy="259045"/>
    <xdr:sp macro="" textlink="">
      <xdr:nvSpPr>
        <xdr:cNvPr id="74" name="テキスト ボックス 73"/>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xdr:rowOff>
    </xdr:from>
    <xdr:to>
      <xdr:col>15</xdr:col>
      <xdr:colOff>101600</xdr:colOff>
      <xdr:row>17</xdr:row>
      <xdr:rowOff>103375</xdr:rowOff>
    </xdr:to>
    <xdr:sp macro="" textlink="">
      <xdr:nvSpPr>
        <xdr:cNvPr id="75" name="楕円 74"/>
        <xdr:cNvSpPr/>
      </xdr:nvSpPr>
      <xdr:spPr bwMode="auto">
        <a:xfrm>
          <a:off x="2857500" y="296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88152</xdr:rowOff>
    </xdr:from>
    <xdr:ext cx="762000" cy="259045"/>
    <xdr:sp macro="" textlink="">
      <xdr:nvSpPr>
        <xdr:cNvPr id="76" name="テキスト ボックス 75"/>
        <xdr:cNvSpPr txBox="1"/>
      </xdr:nvSpPr>
      <xdr:spPr>
        <a:xfrm>
          <a:off x="2527300" y="305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233684</xdr:rowOff>
    </xdr:from>
    <xdr:ext cx="762000" cy="259045"/>
    <xdr:sp macro="" textlink="">
      <xdr:nvSpPr>
        <xdr:cNvPr id="105" name="人口1人当たり決算額の推移最小値テキスト445"/>
        <xdr:cNvSpPr txBox="1"/>
      </xdr:nvSpPr>
      <xdr:spPr>
        <a:xfrm>
          <a:off x="5740400" y="73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223507</xdr:rowOff>
    </xdr:from>
    <xdr:to>
      <xdr:col>29</xdr:col>
      <xdr:colOff>127000</xdr:colOff>
      <xdr:row>37</xdr:row>
      <xdr:rowOff>328054</xdr:rowOff>
    </xdr:to>
    <xdr:cxnSp macro="">
      <xdr:nvCxnSpPr>
        <xdr:cNvPr id="109" name="直線コネクタ 108"/>
        <xdr:cNvCxnSpPr/>
      </xdr:nvCxnSpPr>
      <xdr:spPr bwMode="auto">
        <a:xfrm flipV="1">
          <a:off x="5003800" y="7348207"/>
          <a:ext cx="647700" cy="104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328054</xdr:rowOff>
    </xdr:from>
    <xdr:to>
      <xdr:col>26</xdr:col>
      <xdr:colOff>50800</xdr:colOff>
      <xdr:row>38</xdr:row>
      <xdr:rowOff>33845</xdr:rowOff>
    </xdr:to>
    <xdr:cxnSp macro="">
      <xdr:nvCxnSpPr>
        <xdr:cNvPr id="112" name="直線コネクタ 111"/>
        <xdr:cNvCxnSpPr/>
      </xdr:nvCxnSpPr>
      <xdr:spPr bwMode="auto">
        <a:xfrm flipV="1">
          <a:off x="4305300" y="7452754"/>
          <a:ext cx="698500" cy="4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284163</xdr:rowOff>
    </xdr:from>
    <xdr:to>
      <xdr:col>22</xdr:col>
      <xdr:colOff>114300</xdr:colOff>
      <xdr:row>38</xdr:row>
      <xdr:rowOff>33845</xdr:rowOff>
    </xdr:to>
    <xdr:cxnSp macro="">
      <xdr:nvCxnSpPr>
        <xdr:cNvPr id="115" name="直線コネクタ 114"/>
        <xdr:cNvCxnSpPr/>
      </xdr:nvCxnSpPr>
      <xdr:spPr bwMode="auto">
        <a:xfrm>
          <a:off x="3606800" y="7408863"/>
          <a:ext cx="698500" cy="92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235509</xdr:rowOff>
    </xdr:from>
    <xdr:to>
      <xdr:col>18</xdr:col>
      <xdr:colOff>177800</xdr:colOff>
      <xdr:row>37</xdr:row>
      <xdr:rowOff>284163</xdr:rowOff>
    </xdr:to>
    <xdr:cxnSp macro="">
      <xdr:nvCxnSpPr>
        <xdr:cNvPr id="118" name="直線コネクタ 117"/>
        <xdr:cNvCxnSpPr/>
      </xdr:nvCxnSpPr>
      <xdr:spPr bwMode="auto">
        <a:xfrm>
          <a:off x="2908300" y="7360209"/>
          <a:ext cx="6985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172707</xdr:rowOff>
    </xdr:from>
    <xdr:to>
      <xdr:col>29</xdr:col>
      <xdr:colOff>177800</xdr:colOff>
      <xdr:row>37</xdr:row>
      <xdr:rowOff>274307</xdr:rowOff>
    </xdr:to>
    <xdr:sp macro="" textlink="">
      <xdr:nvSpPr>
        <xdr:cNvPr id="128" name="楕円 127"/>
        <xdr:cNvSpPr/>
      </xdr:nvSpPr>
      <xdr:spPr bwMode="auto">
        <a:xfrm>
          <a:off x="5600700" y="729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81284</xdr:rowOff>
    </xdr:from>
    <xdr:ext cx="762000" cy="259045"/>
    <xdr:sp macro="" textlink="">
      <xdr:nvSpPr>
        <xdr:cNvPr id="129" name="人口1人当たり決算額の推移該当値テキスト445"/>
        <xdr:cNvSpPr txBox="1"/>
      </xdr:nvSpPr>
      <xdr:spPr>
        <a:xfrm>
          <a:off x="5740400" y="720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277254</xdr:rowOff>
    </xdr:from>
    <xdr:to>
      <xdr:col>26</xdr:col>
      <xdr:colOff>101600</xdr:colOff>
      <xdr:row>38</xdr:row>
      <xdr:rowOff>35954</xdr:rowOff>
    </xdr:to>
    <xdr:sp macro="" textlink="">
      <xdr:nvSpPr>
        <xdr:cNvPr id="130" name="楕円 129"/>
        <xdr:cNvSpPr/>
      </xdr:nvSpPr>
      <xdr:spPr bwMode="auto">
        <a:xfrm>
          <a:off x="4953000" y="740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20731</xdr:rowOff>
    </xdr:from>
    <xdr:ext cx="736600" cy="259045"/>
    <xdr:sp macro="" textlink="">
      <xdr:nvSpPr>
        <xdr:cNvPr id="131" name="テキスト ボックス 130"/>
        <xdr:cNvSpPr txBox="1"/>
      </xdr:nvSpPr>
      <xdr:spPr>
        <a:xfrm>
          <a:off x="4622800" y="7488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325945</xdr:rowOff>
    </xdr:from>
    <xdr:to>
      <xdr:col>22</xdr:col>
      <xdr:colOff>165100</xdr:colOff>
      <xdr:row>38</xdr:row>
      <xdr:rowOff>84645</xdr:rowOff>
    </xdr:to>
    <xdr:sp macro="" textlink="">
      <xdr:nvSpPr>
        <xdr:cNvPr id="132" name="楕円 131"/>
        <xdr:cNvSpPr/>
      </xdr:nvSpPr>
      <xdr:spPr bwMode="auto">
        <a:xfrm>
          <a:off x="4254500" y="745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69422</xdr:rowOff>
    </xdr:from>
    <xdr:ext cx="762000" cy="259045"/>
    <xdr:sp macro="" textlink="">
      <xdr:nvSpPr>
        <xdr:cNvPr id="133" name="テキスト ボックス 132"/>
        <xdr:cNvSpPr txBox="1"/>
      </xdr:nvSpPr>
      <xdr:spPr>
        <a:xfrm>
          <a:off x="3924300" y="753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233363</xdr:rowOff>
    </xdr:from>
    <xdr:to>
      <xdr:col>19</xdr:col>
      <xdr:colOff>38100</xdr:colOff>
      <xdr:row>37</xdr:row>
      <xdr:rowOff>334963</xdr:rowOff>
    </xdr:to>
    <xdr:sp macro="" textlink="">
      <xdr:nvSpPr>
        <xdr:cNvPr id="134" name="楕円 133"/>
        <xdr:cNvSpPr/>
      </xdr:nvSpPr>
      <xdr:spPr bwMode="auto">
        <a:xfrm>
          <a:off x="3556000" y="735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319740</xdr:rowOff>
    </xdr:from>
    <xdr:ext cx="762000" cy="259045"/>
    <xdr:sp macro="" textlink="">
      <xdr:nvSpPr>
        <xdr:cNvPr id="135" name="テキスト ボックス 134"/>
        <xdr:cNvSpPr txBox="1"/>
      </xdr:nvSpPr>
      <xdr:spPr>
        <a:xfrm>
          <a:off x="3225800" y="74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184709</xdr:rowOff>
    </xdr:from>
    <xdr:to>
      <xdr:col>15</xdr:col>
      <xdr:colOff>101600</xdr:colOff>
      <xdr:row>37</xdr:row>
      <xdr:rowOff>286309</xdr:rowOff>
    </xdr:to>
    <xdr:sp macro="" textlink="">
      <xdr:nvSpPr>
        <xdr:cNvPr id="136" name="楕円 135"/>
        <xdr:cNvSpPr/>
      </xdr:nvSpPr>
      <xdr:spPr bwMode="auto">
        <a:xfrm>
          <a:off x="2857500" y="73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271086</xdr:rowOff>
    </xdr:from>
    <xdr:ext cx="762000" cy="259045"/>
    <xdr:sp macro="" textlink="">
      <xdr:nvSpPr>
        <xdr:cNvPr id="137" name="テキスト ボックス 136"/>
        <xdr:cNvSpPr txBox="1"/>
      </xdr:nvSpPr>
      <xdr:spPr>
        <a:xfrm>
          <a:off x="2527300" y="739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107,278
104,989
91.25
49,932,938
44,989,859
4,396,846
23,847,617
34,929,729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116314</xdr:rowOff>
    </xdr:from>
    <xdr:to>
      <xdr:col>24</xdr:col>
      <xdr:colOff>63500</xdr:colOff>
      <xdr:row>35</xdr:row>
      <xdr:rowOff>127767</xdr:rowOff>
    </xdr:to>
    <xdr:cxnSp macro="">
      <xdr:nvCxnSpPr>
        <xdr:cNvPr id="59" name="直線コネクタ 58"/>
        <xdr:cNvCxnSpPr/>
      </xdr:nvCxnSpPr>
      <xdr:spPr>
        <a:xfrm flipV="1">
          <a:off x="3797300" y="6117064"/>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127767</xdr:rowOff>
    </xdr:from>
    <xdr:to>
      <xdr:col>19</xdr:col>
      <xdr:colOff>177800</xdr:colOff>
      <xdr:row>36</xdr:row>
      <xdr:rowOff>8758</xdr:rowOff>
    </xdr:to>
    <xdr:cxnSp macro="">
      <xdr:nvCxnSpPr>
        <xdr:cNvPr id="62" name="直線コネクタ 61"/>
        <xdr:cNvCxnSpPr/>
      </xdr:nvCxnSpPr>
      <xdr:spPr>
        <a:xfrm flipV="1">
          <a:off x="2908300" y="6128517"/>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8758</xdr:rowOff>
    </xdr:from>
    <xdr:to>
      <xdr:col>15</xdr:col>
      <xdr:colOff>50800</xdr:colOff>
      <xdr:row>36</xdr:row>
      <xdr:rowOff>104793</xdr:rowOff>
    </xdr:to>
    <xdr:cxnSp macro="">
      <xdr:nvCxnSpPr>
        <xdr:cNvPr id="65" name="直線コネクタ 64"/>
        <xdr:cNvCxnSpPr/>
      </xdr:nvCxnSpPr>
      <xdr:spPr>
        <a:xfrm flipV="1">
          <a:off x="2019300" y="6180958"/>
          <a:ext cx="889000" cy="9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104793</xdr:rowOff>
    </xdr:from>
    <xdr:to>
      <xdr:col>10</xdr:col>
      <xdr:colOff>114300</xdr:colOff>
      <xdr:row>36</xdr:row>
      <xdr:rowOff>142077</xdr:rowOff>
    </xdr:to>
    <xdr:cxnSp macro="">
      <xdr:nvCxnSpPr>
        <xdr:cNvPr id="68" name="直線コネクタ 67"/>
        <xdr:cNvCxnSpPr/>
      </xdr:nvCxnSpPr>
      <xdr:spPr>
        <a:xfrm flipV="1">
          <a:off x="1130300" y="6276993"/>
          <a:ext cx="889000" cy="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65514</xdr:rowOff>
    </xdr:from>
    <xdr:to>
      <xdr:col>24</xdr:col>
      <xdr:colOff>114300</xdr:colOff>
      <xdr:row>35</xdr:row>
      <xdr:rowOff>167114</xdr:rowOff>
    </xdr:to>
    <xdr:sp macro="" textlink="">
      <xdr:nvSpPr>
        <xdr:cNvPr id="78" name="楕円 77"/>
        <xdr:cNvSpPr/>
      </xdr:nvSpPr>
      <xdr:spPr>
        <a:xfrm>
          <a:off x="4584700" y="60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88391</xdr:rowOff>
    </xdr:from>
    <xdr:ext cx="534377" cy="259045"/>
    <xdr:sp macro="" textlink="">
      <xdr:nvSpPr>
        <xdr:cNvPr id="79" name="人件費該当値テキスト"/>
        <xdr:cNvSpPr txBox="1"/>
      </xdr:nvSpPr>
      <xdr:spPr>
        <a:xfrm>
          <a:off x="4686300" y="59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76967</xdr:rowOff>
    </xdr:from>
    <xdr:to>
      <xdr:col>20</xdr:col>
      <xdr:colOff>38100</xdr:colOff>
      <xdr:row>36</xdr:row>
      <xdr:rowOff>7117</xdr:rowOff>
    </xdr:to>
    <xdr:sp macro="" textlink="">
      <xdr:nvSpPr>
        <xdr:cNvPr id="80" name="楕円 79"/>
        <xdr:cNvSpPr/>
      </xdr:nvSpPr>
      <xdr:spPr>
        <a:xfrm>
          <a:off x="3746500" y="60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23644</xdr:rowOff>
    </xdr:from>
    <xdr:ext cx="534377" cy="259045"/>
    <xdr:sp macro="" textlink="">
      <xdr:nvSpPr>
        <xdr:cNvPr id="81" name="テキスト ボックス 80"/>
        <xdr:cNvSpPr txBox="1"/>
      </xdr:nvSpPr>
      <xdr:spPr>
        <a:xfrm>
          <a:off x="3530111" y="58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129408</xdr:rowOff>
    </xdr:from>
    <xdr:to>
      <xdr:col>15</xdr:col>
      <xdr:colOff>101600</xdr:colOff>
      <xdr:row>36</xdr:row>
      <xdr:rowOff>59558</xdr:rowOff>
    </xdr:to>
    <xdr:sp macro="" textlink="">
      <xdr:nvSpPr>
        <xdr:cNvPr id="82" name="楕円 81"/>
        <xdr:cNvSpPr/>
      </xdr:nvSpPr>
      <xdr:spPr>
        <a:xfrm>
          <a:off x="2857500" y="61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50685</xdr:rowOff>
    </xdr:from>
    <xdr:ext cx="534377" cy="259045"/>
    <xdr:sp macro="" textlink="">
      <xdr:nvSpPr>
        <xdr:cNvPr id="83" name="テキスト ボックス 82"/>
        <xdr:cNvSpPr txBox="1"/>
      </xdr:nvSpPr>
      <xdr:spPr>
        <a:xfrm>
          <a:off x="2641111" y="62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53993</xdr:rowOff>
    </xdr:from>
    <xdr:to>
      <xdr:col>10</xdr:col>
      <xdr:colOff>165100</xdr:colOff>
      <xdr:row>36</xdr:row>
      <xdr:rowOff>155593</xdr:rowOff>
    </xdr:to>
    <xdr:sp macro="" textlink="">
      <xdr:nvSpPr>
        <xdr:cNvPr id="84" name="楕円 83"/>
        <xdr:cNvSpPr/>
      </xdr:nvSpPr>
      <xdr:spPr>
        <a:xfrm>
          <a:off x="1968500" y="62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146720</xdr:rowOff>
    </xdr:from>
    <xdr:ext cx="534377" cy="259045"/>
    <xdr:sp macro="" textlink="">
      <xdr:nvSpPr>
        <xdr:cNvPr id="85" name="テキスト ボックス 84"/>
        <xdr:cNvSpPr txBox="1"/>
      </xdr:nvSpPr>
      <xdr:spPr>
        <a:xfrm>
          <a:off x="1752111" y="63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91277</xdr:rowOff>
    </xdr:from>
    <xdr:to>
      <xdr:col>6</xdr:col>
      <xdr:colOff>38100</xdr:colOff>
      <xdr:row>37</xdr:row>
      <xdr:rowOff>21427</xdr:rowOff>
    </xdr:to>
    <xdr:sp macro="" textlink="">
      <xdr:nvSpPr>
        <xdr:cNvPr id="86" name="楕円 85"/>
        <xdr:cNvSpPr/>
      </xdr:nvSpPr>
      <xdr:spPr>
        <a:xfrm>
          <a:off x="1079500" y="62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12554</xdr:rowOff>
    </xdr:from>
    <xdr:ext cx="534377" cy="259045"/>
    <xdr:sp macro="" textlink="">
      <xdr:nvSpPr>
        <xdr:cNvPr id="87" name="テキスト ボックス 86"/>
        <xdr:cNvSpPr txBox="1"/>
      </xdr:nvSpPr>
      <xdr:spPr>
        <a:xfrm>
          <a:off x="863111" y="63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3749</xdr:rowOff>
    </xdr:from>
    <xdr:to>
      <xdr:col>24</xdr:col>
      <xdr:colOff>63500</xdr:colOff>
      <xdr:row>57</xdr:row>
      <xdr:rowOff>39345</xdr:rowOff>
    </xdr:to>
    <xdr:cxnSp macro="">
      <xdr:nvCxnSpPr>
        <xdr:cNvPr id="119" name="直線コネクタ 118"/>
        <xdr:cNvCxnSpPr/>
      </xdr:nvCxnSpPr>
      <xdr:spPr>
        <a:xfrm flipV="1">
          <a:off x="3797300" y="9776399"/>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39345</xdr:rowOff>
    </xdr:from>
    <xdr:to>
      <xdr:col>19</xdr:col>
      <xdr:colOff>177800</xdr:colOff>
      <xdr:row>57</xdr:row>
      <xdr:rowOff>88412</xdr:rowOff>
    </xdr:to>
    <xdr:cxnSp macro="">
      <xdr:nvCxnSpPr>
        <xdr:cNvPr id="122" name="直線コネクタ 121"/>
        <xdr:cNvCxnSpPr/>
      </xdr:nvCxnSpPr>
      <xdr:spPr>
        <a:xfrm flipV="1">
          <a:off x="2908300" y="9811995"/>
          <a:ext cx="889000" cy="4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10623</xdr:rowOff>
    </xdr:from>
    <xdr:to>
      <xdr:col>15</xdr:col>
      <xdr:colOff>50800</xdr:colOff>
      <xdr:row>57</xdr:row>
      <xdr:rowOff>88412</xdr:rowOff>
    </xdr:to>
    <xdr:cxnSp macro="">
      <xdr:nvCxnSpPr>
        <xdr:cNvPr id="125" name="直線コネクタ 124"/>
        <xdr:cNvCxnSpPr/>
      </xdr:nvCxnSpPr>
      <xdr:spPr>
        <a:xfrm>
          <a:off x="2019300" y="9783273"/>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10623</xdr:rowOff>
    </xdr:from>
    <xdr:to>
      <xdr:col>10</xdr:col>
      <xdr:colOff>114300</xdr:colOff>
      <xdr:row>57</xdr:row>
      <xdr:rowOff>96282</xdr:rowOff>
    </xdr:to>
    <xdr:cxnSp macro="">
      <xdr:nvCxnSpPr>
        <xdr:cNvPr id="128" name="直線コネクタ 127"/>
        <xdr:cNvCxnSpPr/>
      </xdr:nvCxnSpPr>
      <xdr:spPr>
        <a:xfrm flipV="1">
          <a:off x="1130300" y="9783273"/>
          <a:ext cx="889000" cy="8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124399</xdr:rowOff>
    </xdr:from>
    <xdr:to>
      <xdr:col>24</xdr:col>
      <xdr:colOff>114300</xdr:colOff>
      <xdr:row>57</xdr:row>
      <xdr:rowOff>54549</xdr:rowOff>
    </xdr:to>
    <xdr:sp macro="" textlink="">
      <xdr:nvSpPr>
        <xdr:cNvPr id="138" name="楕円 137"/>
        <xdr:cNvSpPr/>
      </xdr:nvSpPr>
      <xdr:spPr>
        <a:xfrm>
          <a:off x="4584700" y="97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102826</xdr:rowOff>
    </xdr:from>
    <xdr:ext cx="534377" cy="259045"/>
    <xdr:sp macro="" textlink="">
      <xdr:nvSpPr>
        <xdr:cNvPr id="139" name="物件費該当値テキスト"/>
        <xdr:cNvSpPr txBox="1"/>
      </xdr:nvSpPr>
      <xdr:spPr>
        <a:xfrm>
          <a:off x="4686300" y="97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159995</xdr:rowOff>
    </xdr:from>
    <xdr:to>
      <xdr:col>20</xdr:col>
      <xdr:colOff>38100</xdr:colOff>
      <xdr:row>57</xdr:row>
      <xdr:rowOff>90145</xdr:rowOff>
    </xdr:to>
    <xdr:sp macro="" textlink="">
      <xdr:nvSpPr>
        <xdr:cNvPr id="140" name="楕円 139"/>
        <xdr:cNvSpPr/>
      </xdr:nvSpPr>
      <xdr:spPr>
        <a:xfrm>
          <a:off x="3746500" y="97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106672</xdr:rowOff>
    </xdr:from>
    <xdr:ext cx="534377" cy="259045"/>
    <xdr:sp macro="" textlink="">
      <xdr:nvSpPr>
        <xdr:cNvPr id="141" name="テキスト ボックス 140"/>
        <xdr:cNvSpPr txBox="1"/>
      </xdr:nvSpPr>
      <xdr:spPr>
        <a:xfrm>
          <a:off x="3530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37612</xdr:rowOff>
    </xdr:from>
    <xdr:to>
      <xdr:col>15</xdr:col>
      <xdr:colOff>101600</xdr:colOff>
      <xdr:row>57</xdr:row>
      <xdr:rowOff>139212</xdr:rowOff>
    </xdr:to>
    <xdr:sp macro="" textlink="">
      <xdr:nvSpPr>
        <xdr:cNvPr id="142" name="楕円 141"/>
        <xdr:cNvSpPr/>
      </xdr:nvSpPr>
      <xdr:spPr>
        <a:xfrm>
          <a:off x="2857500" y="98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155739</xdr:rowOff>
    </xdr:from>
    <xdr:ext cx="534377" cy="259045"/>
    <xdr:sp macro="" textlink="">
      <xdr:nvSpPr>
        <xdr:cNvPr id="143" name="テキスト ボックス 142"/>
        <xdr:cNvSpPr txBox="1"/>
      </xdr:nvSpPr>
      <xdr:spPr>
        <a:xfrm>
          <a:off x="2641111" y="95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131273</xdr:rowOff>
    </xdr:from>
    <xdr:to>
      <xdr:col>10</xdr:col>
      <xdr:colOff>165100</xdr:colOff>
      <xdr:row>57</xdr:row>
      <xdr:rowOff>61423</xdr:rowOff>
    </xdr:to>
    <xdr:sp macro="" textlink="">
      <xdr:nvSpPr>
        <xdr:cNvPr id="144" name="楕円 143"/>
        <xdr:cNvSpPr/>
      </xdr:nvSpPr>
      <xdr:spPr>
        <a:xfrm>
          <a:off x="1968500" y="97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77950</xdr:rowOff>
    </xdr:from>
    <xdr:ext cx="534377" cy="259045"/>
    <xdr:sp macro="" textlink="">
      <xdr:nvSpPr>
        <xdr:cNvPr id="145" name="テキスト ボックス 144"/>
        <xdr:cNvSpPr txBox="1"/>
      </xdr:nvSpPr>
      <xdr:spPr>
        <a:xfrm>
          <a:off x="1752111" y="95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45482</xdr:rowOff>
    </xdr:from>
    <xdr:to>
      <xdr:col>6</xdr:col>
      <xdr:colOff>38100</xdr:colOff>
      <xdr:row>57</xdr:row>
      <xdr:rowOff>147082</xdr:rowOff>
    </xdr:to>
    <xdr:sp macro="" textlink="">
      <xdr:nvSpPr>
        <xdr:cNvPr id="146" name="楕円 145"/>
        <xdr:cNvSpPr/>
      </xdr:nvSpPr>
      <xdr:spPr>
        <a:xfrm>
          <a:off x="1079500" y="981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163609</xdr:rowOff>
    </xdr:from>
    <xdr:ext cx="534377" cy="259045"/>
    <xdr:sp macro="" textlink="">
      <xdr:nvSpPr>
        <xdr:cNvPr id="147" name="テキスト ボックス 146"/>
        <xdr:cNvSpPr txBox="1"/>
      </xdr:nvSpPr>
      <xdr:spPr>
        <a:xfrm>
          <a:off x="863111" y="95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123653</xdr:rowOff>
    </xdr:from>
    <xdr:to>
      <xdr:col>24</xdr:col>
      <xdr:colOff>63500</xdr:colOff>
      <xdr:row>77</xdr:row>
      <xdr:rowOff>126259</xdr:rowOff>
    </xdr:to>
    <xdr:cxnSp macro="">
      <xdr:nvCxnSpPr>
        <xdr:cNvPr id="174" name="直線コネクタ 173"/>
        <xdr:cNvCxnSpPr/>
      </xdr:nvCxnSpPr>
      <xdr:spPr>
        <a:xfrm flipV="1">
          <a:off x="3797300" y="13325303"/>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126259</xdr:rowOff>
    </xdr:from>
    <xdr:to>
      <xdr:col>19</xdr:col>
      <xdr:colOff>177800</xdr:colOff>
      <xdr:row>78</xdr:row>
      <xdr:rowOff>3546</xdr:rowOff>
    </xdr:to>
    <xdr:cxnSp macro="">
      <xdr:nvCxnSpPr>
        <xdr:cNvPr id="177" name="直線コネクタ 176"/>
        <xdr:cNvCxnSpPr/>
      </xdr:nvCxnSpPr>
      <xdr:spPr>
        <a:xfrm flipV="1">
          <a:off x="2908300" y="13327909"/>
          <a:ext cx="889000" cy="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3546</xdr:rowOff>
    </xdr:from>
    <xdr:to>
      <xdr:col>15</xdr:col>
      <xdr:colOff>50800</xdr:colOff>
      <xdr:row>78</xdr:row>
      <xdr:rowOff>4552</xdr:rowOff>
    </xdr:to>
    <xdr:cxnSp macro="">
      <xdr:nvCxnSpPr>
        <xdr:cNvPr id="180" name="直線コネクタ 179"/>
        <xdr:cNvCxnSpPr/>
      </xdr:nvCxnSpPr>
      <xdr:spPr>
        <a:xfrm flipV="1">
          <a:off x="2019300" y="1337664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4552</xdr:rowOff>
    </xdr:from>
    <xdr:to>
      <xdr:col>10</xdr:col>
      <xdr:colOff>114300</xdr:colOff>
      <xdr:row>78</xdr:row>
      <xdr:rowOff>9719</xdr:rowOff>
    </xdr:to>
    <xdr:cxnSp macro="">
      <xdr:nvCxnSpPr>
        <xdr:cNvPr id="183" name="直線コネクタ 182"/>
        <xdr:cNvCxnSpPr/>
      </xdr:nvCxnSpPr>
      <xdr:spPr>
        <a:xfrm flipV="1">
          <a:off x="1130300" y="13377652"/>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72853</xdr:rowOff>
    </xdr:from>
    <xdr:to>
      <xdr:col>24</xdr:col>
      <xdr:colOff>114300</xdr:colOff>
      <xdr:row>78</xdr:row>
      <xdr:rowOff>3003</xdr:rowOff>
    </xdr:to>
    <xdr:sp macro="" textlink="">
      <xdr:nvSpPr>
        <xdr:cNvPr id="193" name="楕円 192"/>
        <xdr:cNvSpPr/>
      </xdr:nvSpPr>
      <xdr:spPr>
        <a:xfrm>
          <a:off x="4584700" y="132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95730</xdr:rowOff>
    </xdr:from>
    <xdr:ext cx="469744" cy="259045"/>
    <xdr:sp macro="" textlink="">
      <xdr:nvSpPr>
        <xdr:cNvPr id="194" name="維持補修費該当値テキスト"/>
        <xdr:cNvSpPr txBox="1"/>
      </xdr:nvSpPr>
      <xdr:spPr>
        <a:xfrm>
          <a:off x="4686300" y="131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75459</xdr:rowOff>
    </xdr:from>
    <xdr:to>
      <xdr:col>20</xdr:col>
      <xdr:colOff>38100</xdr:colOff>
      <xdr:row>78</xdr:row>
      <xdr:rowOff>5609</xdr:rowOff>
    </xdr:to>
    <xdr:sp macro="" textlink="">
      <xdr:nvSpPr>
        <xdr:cNvPr id="195" name="楕円 194"/>
        <xdr:cNvSpPr/>
      </xdr:nvSpPr>
      <xdr:spPr>
        <a:xfrm>
          <a:off x="3746500" y="132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22136</xdr:rowOff>
    </xdr:from>
    <xdr:ext cx="469744" cy="259045"/>
    <xdr:sp macro="" textlink="">
      <xdr:nvSpPr>
        <xdr:cNvPr id="196" name="テキスト ボックス 195"/>
        <xdr:cNvSpPr txBox="1"/>
      </xdr:nvSpPr>
      <xdr:spPr>
        <a:xfrm>
          <a:off x="3562428" y="13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124196</xdr:rowOff>
    </xdr:from>
    <xdr:to>
      <xdr:col>15</xdr:col>
      <xdr:colOff>101600</xdr:colOff>
      <xdr:row>78</xdr:row>
      <xdr:rowOff>54346</xdr:rowOff>
    </xdr:to>
    <xdr:sp macro="" textlink="">
      <xdr:nvSpPr>
        <xdr:cNvPr id="197" name="楕円 196"/>
        <xdr:cNvSpPr/>
      </xdr:nvSpPr>
      <xdr:spPr>
        <a:xfrm>
          <a:off x="2857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45473</xdr:rowOff>
    </xdr:from>
    <xdr:ext cx="469744" cy="259045"/>
    <xdr:sp macro="" textlink="">
      <xdr:nvSpPr>
        <xdr:cNvPr id="198" name="テキスト ボックス 197"/>
        <xdr:cNvSpPr txBox="1"/>
      </xdr:nvSpPr>
      <xdr:spPr>
        <a:xfrm>
          <a:off x="2673428"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125202</xdr:rowOff>
    </xdr:from>
    <xdr:to>
      <xdr:col>10</xdr:col>
      <xdr:colOff>165100</xdr:colOff>
      <xdr:row>78</xdr:row>
      <xdr:rowOff>55352</xdr:rowOff>
    </xdr:to>
    <xdr:sp macro="" textlink="">
      <xdr:nvSpPr>
        <xdr:cNvPr id="199" name="楕円 198"/>
        <xdr:cNvSpPr/>
      </xdr:nvSpPr>
      <xdr:spPr>
        <a:xfrm>
          <a:off x="1968500" y="133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46479</xdr:rowOff>
    </xdr:from>
    <xdr:ext cx="469744" cy="259045"/>
    <xdr:sp macro="" textlink="">
      <xdr:nvSpPr>
        <xdr:cNvPr id="200" name="テキスト ボックス 199"/>
        <xdr:cNvSpPr txBox="1"/>
      </xdr:nvSpPr>
      <xdr:spPr>
        <a:xfrm>
          <a:off x="1784428" y="1341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130369</xdr:rowOff>
    </xdr:from>
    <xdr:to>
      <xdr:col>6</xdr:col>
      <xdr:colOff>38100</xdr:colOff>
      <xdr:row>78</xdr:row>
      <xdr:rowOff>60519</xdr:rowOff>
    </xdr:to>
    <xdr:sp macro="" textlink="">
      <xdr:nvSpPr>
        <xdr:cNvPr id="201" name="楕円 200"/>
        <xdr:cNvSpPr/>
      </xdr:nvSpPr>
      <xdr:spPr>
        <a:xfrm>
          <a:off x="1079500" y="133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51646</xdr:rowOff>
    </xdr:from>
    <xdr:ext cx="469744" cy="259045"/>
    <xdr:sp macro="" textlink="">
      <xdr:nvSpPr>
        <xdr:cNvPr id="202" name="テキスト ボックス 201"/>
        <xdr:cNvSpPr txBox="1"/>
      </xdr:nvSpPr>
      <xdr:spPr>
        <a:xfrm>
          <a:off x="895428" y="134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92052</xdr:rowOff>
    </xdr:from>
    <xdr:to>
      <xdr:col>24</xdr:col>
      <xdr:colOff>63500</xdr:colOff>
      <xdr:row>97</xdr:row>
      <xdr:rowOff>159169</xdr:rowOff>
    </xdr:to>
    <xdr:cxnSp macro="">
      <xdr:nvCxnSpPr>
        <xdr:cNvPr id="232" name="直線コネクタ 231"/>
        <xdr:cNvCxnSpPr/>
      </xdr:nvCxnSpPr>
      <xdr:spPr>
        <a:xfrm>
          <a:off x="3797300" y="16722702"/>
          <a:ext cx="8382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92052</xdr:rowOff>
    </xdr:from>
    <xdr:to>
      <xdr:col>19</xdr:col>
      <xdr:colOff>177800</xdr:colOff>
      <xdr:row>98</xdr:row>
      <xdr:rowOff>87427</xdr:rowOff>
    </xdr:to>
    <xdr:cxnSp macro="">
      <xdr:nvCxnSpPr>
        <xdr:cNvPr id="235" name="直線コネクタ 234"/>
        <xdr:cNvCxnSpPr/>
      </xdr:nvCxnSpPr>
      <xdr:spPr>
        <a:xfrm flipV="1">
          <a:off x="2908300" y="16722702"/>
          <a:ext cx="889000" cy="1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87427</xdr:rowOff>
    </xdr:from>
    <xdr:to>
      <xdr:col>15</xdr:col>
      <xdr:colOff>50800</xdr:colOff>
      <xdr:row>98</xdr:row>
      <xdr:rowOff>108237</xdr:rowOff>
    </xdr:to>
    <xdr:cxnSp macro="">
      <xdr:nvCxnSpPr>
        <xdr:cNvPr id="238" name="直線コネクタ 237"/>
        <xdr:cNvCxnSpPr/>
      </xdr:nvCxnSpPr>
      <xdr:spPr>
        <a:xfrm flipV="1">
          <a:off x="2019300" y="16889527"/>
          <a:ext cx="889000" cy="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108237</xdr:rowOff>
    </xdr:from>
    <xdr:to>
      <xdr:col>10</xdr:col>
      <xdr:colOff>114300</xdr:colOff>
      <xdr:row>98</xdr:row>
      <xdr:rowOff>136150</xdr:rowOff>
    </xdr:to>
    <xdr:cxnSp macro="">
      <xdr:nvCxnSpPr>
        <xdr:cNvPr id="241" name="直線コネクタ 240"/>
        <xdr:cNvCxnSpPr/>
      </xdr:nvCxnSpPr>
      <xdr:spPr>
        <a:xfrm flipV="1">
          <a:off x="1130300" y="16910337"/>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108369</xdr:rowOff>
    </xdr:from>
    <xdr:to>
      <xdr:col>24</xdr:col>
      <xdr:colOff>114300</xdr:colOff>
      <xdr:row>98</xdr:row>
      <xdr:rowOff>38519</xdr:rowOff>
    </xdr:to>
    <xdr:sp macro="" textlink="">
      <xdr:nvSpPr>
        <xdr:cNvPr id="251" name="楕円 250"/>
        <xdr:cNvSpPr/>
      </xdr:nvSpPr>
      <xdr:spPr>
        <a:xfrm>
          <a:off x="45847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23296</xdr:rowOff>
    </xdr:from>
    <xdr:ext cx="534377" cy="259045"/>
    <xdr:sp macro="" textlink="">
      <xdr:nvSpPr>
        <xdr:cNvPr id="252" name="扶助費該当値テキスト"/>
        <xdr:cNvSpPr txBox="1"/>
      </xdr:nvSpPr>
      <xdr:spPr>
        <a:xfrm>
          <a:off x="4686300" y="166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41252</xdr:rowOff>
    </xdr:from>
    <xdr:to>
      <xdr:col>20</xdr:col>
      <xdr:colOff>38100</xdr:colOff>
      <xdr:row>97</xdr:row>
      <xdr:rowOff>142852</xdr:rowOff>
    </xdr:to>
    <xdr:sp macro="" textlink="">
      <xdr:nvSpPr>
        <xdr:cNvPr id="253" name="楕円 252"/>
        <xdr:cNvSpPr/>
      </xdr:nvSpPr>
      <xdr:spPr>
        <a:xfrm>
          <a:off x="3746500" y="166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133979</xdr:rowOff>
    </xdr:from>
    <xdr:ext cx="534377" cy="259045"/>
    <xdr:sp macro="" textlink="">
      <xdr:nvSpPr>
        <xdr:cNvPr id="254" name="テキスト ボックス 253"/>
        <xdr:cNvSpPr txBox="1"/>
      </xdr:nvSpPr>
      <xdr:spPr>
        <a:xfrm>
          <a:off x="3530111" y="167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36627</xdr:rowOff>
    </xdr:from>
    <xdr:to>
      <xdr:col>15</xdr:col>
      <xdr:colOff>101600</xdr:colOff>
      <xdr:row>98</xdr:row>
      <xdr:rowOff>138227</xdr:rowOff>
    </xdr:to>
    <xdr:sp macro="" textlink="">
      <xdr:nvSpPr>
        <xdr:cNvPr id="255" name="楕円 254"/>
        <xdr:cNvSpPr/>
      </xdr:nvSpPr>
      <xdr:spPr>
        <a:xfrm>
          <a:off x="2857500" y="168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129354</xdr:rowOff>
    </xdr:from>
    <xdr:ext cx="534377" cy="259045"/>
    <xdr:sp macro="" textlink="">
      <xdr:nvSpPr>
        <xdr:cNvPr id="256" name="テキスト ボックス 255"/>
        <xdr:cNvSpPr txBox="1"/>
      </xdr:nvSpPr>
      <xdr:spPr>
        <a:xfrm>
          <a:off x="2641111" y="169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57437</xdr:rowOff>
    </xdr:from>
    <xdr:to>
      <xdr:col>10</xdr:col>
      <xdr:colOff>165100</xdr:colOff>
      <xdr:row>98</xdr:row>
      <xdr:rowOff>159037</xdr:rowOff>
    </xdr:to>
    <xdr:sp macro="" textlink="">
      <xdr:nvSpPr>
        <xdr:cNvPr id="257" name="楕円 256"/>
        <xdr:cNvSpPr/>
      </xdr:nvSpPr>
      <xdr:spPr>
        <a:xfrm>
          <a:off x="1968500" y="168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150164</xdr:rowOff>
    </xdr:from>
    <xdr:ext cx="534377" cy="259045"/>
    <xdr:sp macro="" textlink="">
      <xdr:nvSpPr>
        <xdr:cNvPr id="258" name="テキスト ボックス 257"/>
        <xdr:cNvSpPr txBox="1"/>
      </xdr:nvSpPr>
      <xdr:spPr>
        <a:xfrm>
          <a:off x="1752111" y="169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85350</xdr:rowOff>
    </xdr:from>
    <xdr:to>
      <xdr:col>6</xdr:col>
      <xdr:colOff>38100</xdr:colOff>
      <xdr:row>99</xdr:row>
      <xdr:rowOff>15500</xdr:rowOff>
    </xdr:to>
    <xdr:sp macro="" textlink="">
      <xdr:nvSpPr>
        <xdr:cNvPr id="259" name="楕円 258"/>
        <xdr:cNvSpPr/>
      </xdr:nvSpPr>
      <xdr:spPr>
        <a:xfrm>
          <a:off x="1079500" y="16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6627</xdr:rowOff>
    </xdr:from>
    <xdr:ext cx="534377" cy="259045"/>
    <xdr:sp macro="" textlink="">
      <xdr:nvSpPr>
        <xdr:cNvPr id="260" name="テキスト ボックス 259"/>
        <xdr:cNvSpPr txBox="1"/>
      </xdr:nvSpPr>
      <xdr:spPr>
        <a:xfrm>
          <a:off x="863111" y="169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52103</xdr:rowOff>
    </xdr:from>
    <xdr:to>
      <xdr:col>55</xdr:col>
      <xdr:colOff>0</xdr:colOff>
      <xdr:row>37</xdr:row>
      <xdr:rowOff>139112</xdr:rowOff>
    </xdr:to>
    <xdr:cxnSp macro="">
      <xdr:nvCxnSpPr>
        <xdr:cNvPr id="291" name="直線コネクタ 290"/>
        <xdr:cNvCxnSpPr/>
      </xdr:nvCxnSpPr>
      <xdr:spPr>
        <a:xfrm flipV="1">
          <a:off x="9639300" y="6395753"/>
          <a:ext cx="838200" cy="8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77129</xdr:rowOff>
    </xdr:from>
    <xdr:to>
      <xdr:col>50</xdr:col>
      <xdr:colOff>114300</xdr:colOff>
      <xdr:row>37</xdr:row>
      <xdr:rowOff>139112</xdr:rowOff>
    </xdr:to>
    <xdr:cxnSp macro="">
      <xdr:nvCxnSpPr>
        <xdr:cNvPr id="294" name="直線コネクタ 293"/>
        <xdr:cNvCxnSpPr/>
      </xdr:nvCxnSpPr>
      <xdr:spPr>
        <a:xfrm>
          <a:off x="8750300" y="5392079"/>
          <a:ext cx="889000" cy="109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77129</xdr:rowOff>
    </xdr:from>
    <xdr:to>
      <xdr:col>45</xdr:col>
      <xdr:colOff>177800</xdr:colOff>
      <xdr:row>38</xdr:row>
      <xdr:rowOff>4990</xdr:rowOff>
    </xdr:to>
    <xdr:cxnSp macro="">
      <xdr:nvCxnSpPr>
        <xdr:cNvPr id="297" name="直線コネクタ 296"/>
        <xdr:cNvCxnSpPr/>
      </xdr:nvCxnSpPr>
      <xdr:spPr>
        <a:xfrm flipV="1">
          <a:off x="7861300" y="5392079"/>
          <a:ext cx="889000" cy="11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4990</xdr:rowOff>
    </xdr:from>
    <xdr:to>
      <xdr:col>41</xdr:col>
      <xdr:colOff>50800</xdr:colOff>
      <xdr:row>38</xdr:row>
      <xdr:rowOff>115262</xdr:rowOff>
    </xdr:to>
    <xdr:cxnSp macro="">
      <xdr:nvCxnSpPr>
        <xdr:cNvPr id="300" name="直線コネクタ 299"/>
        <xdr:cNvCxnSpPr/>
      </xdr:nvCxnSpPr>
      <xdr:spPr>
        <a:xfrm flipV="1">
          <a:off x="6972300" y="6520090"/>
          <a:ext cx="889000" cy="1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1303</xdr:rowOff>
    </xdr:from>
    <xdr:to>
      <xdr:col>55</xdr:col>
      <xdr:colOff>50800</xdr:colOff>
      <xdr:row>37</xdr:row>
      <xdr:rowOff>102903</xdr:rowOff>
    </xdr:to>
    <xdr:sp macro="" textlink="">
      <xdr:nvSpPr>
        <xdr:cNvPr id="310" name="楕円 309"/>
        <xdr:cNvSpPr/>
      </xdr:nvSpPr>
      <xdr:spPr>
        <a:xfrm>
          <a:off x="10426700" y="63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151180</xdr:rowOff>
    </xdr:from>
    <xdr:ext cx="534377" cy="259045"/>
    <xdr:sp macro="" textlink="">
      <xdr:nvSpPr>
        <xdr:cNvPr id="311" name="補助費等該当値テキスト"/>
        <xdr:cNvSpPr txBox="1"/>
      </xdr:nvSpPr>
      <xdr:spPr>
        <a:xfrm>
          <a:off x="10528300" y="63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88312</xdr:rowOff>
    </xdr:from>
    <xdr:to>
      <xdr:col>50</xdr:col>
      <xdr:colOff>165100</xdr:colOff>
      <xdr:row>38</xdr:row>
      <xdr:rowOff>18462</xdr:rowOff>
    </xdr:to>
    <xdr:sp macro="" textlink="">
      <xdr:nvSpPr>
        <xdr:cNvPr id="312" name="楕円 311"/>
        <xdr:cNvSpPr/>
      </xdr:nvSpPr>
      <xdr:spPr>
        <a:xfrm>
          <a:off x="9588500" y="6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9589</xdr:rowOff>
    </xdr:from>
    <xdr:ext cx="534377" cy="259045"/>
    <xdr:sp macro="" textlink="">
      <xdr:nvSpPr>
        <xdr:cNvPr id="313" name="テキスト ボックス 312"/>
        <xdr:cNvSpPr txBox="1"/>
      </xdr:nvSpPr>
      <xdr:spPr>
        <a:xfrm>
          <a:off x="9372111" y="65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26329</xdr:rowOff>
    </xdr:from>
    <xdr:to>
      <xdr:col>46</xdr:col>
      <xdr:colOff>38100</xdr:colOff>
      <xdr:row>31</xdr:row>
      <xdr:rowOff>127929</xdr:rowOff>
    </xdr:to>
    <xdr:sp macro="" textlink="">
      <xdr:nvSpPr>
        <xdr:cNvPr id="314" name="楕円 313"/>
        <xdr:cNvSpPr/>
      </xdr:nvSpPr>
      <xdr:spPr>
        <a:xfrm>
          <a:off x="8699500" y="5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119056</xdr:rowOff>
    </xdr:from>
    <xdr:ext cx="599010" cy="259045"/>
    <xdr:sp macro="" textlink="">
      <xdr:nvSpPr>
        <xdr:cNvPr id="315" name="テキスト ボックス 314"/>
        <xdr:cNvSpPr txBox="1"/>
      </xdr:nvSpPr>
      <xdr:spPr>
        <a:xfrm>
          <a:off x="8450795" y="54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125639</xdr:rowOff>
    </xdr:from>
    <xdr:to>
      <xdr:col>41</xdr:col>
      <xdr:colOff>101600</xdr:colOff>
      <xdr:row>38</xdr:row>
      <xdr:rowOff>55789</xdr:rowOff>
    </xdr:to>
    <xdr:sp macro="" textlink="">
      <xdr:nvSpPr>
        <xdr:cNvPr id="316" name="楕円 315"/>
        <xdr:cNvSpPr/>
      </xdr:nvSpPr>
      <xdr:spPr>
        <a:xfrm>
          <a:off x="7810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46917</xdr:rowOff>
    </xdr:from>
    <xdr:ext cx="534377" cy="259045"/>
    <xdr:sp macro="" textlink="">
      <xdr:nvSpPr>
        <xdr:cNvPr id="317" name="テキスト ボックス 316"/>
        <xdr:cNvSpPr txBox="1"/>
      </xdr:nvSpPr>
      <xdr:spPr>
        <a:xfrm>
          <a:off x="7594111" y="65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64462</xdr:rowOff>
    </xdr:from>
    <xdr:to>
      <xdr:col>36</xdr:col>
      <xdr:colOff>165100</xdr:colOff>
      <xdr:row>38</xdr:row>
      <xdr:rowOff>166062</xdr:rowOff>
    </xdr:to>
    <xdr:sp macro="" textlink="">
      <xdr:nvSpPr>
        <xdr:cNvPr id="318" name="楕円 317"/>
        <xdr:cNvSpPr/>
      </xdr:nvSpPr>
      <xdr:spPr>
        <a:xfrm>
          <a:off x="6921500" y="65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157189</xdr:rowOff>
    </xdr:from>
    <xdr:ext cx="534377" cy="259045"/>
    <xdr:sp macro="" textlink="">
      <xdr:nvSpPr>
        <xdr:cNvPr id="319" name="テキスト ボックス 318"/>
        <xdr:cNvSpPr txBox="1"/>
      </xdr:nvSpPr>
      <xdr:spPr>
        <a:xfrm>
          <a:off x="6705111" y="66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109106</xdr:rowOff>
    </xdr:from>
    <xdr:to>
      <xdr:col>55</xdr:col>
      <xdr:colOff>0</xdr:colOff>
      <xdr:row>53</xdr:row>
      <xdr:rowOff>62052</xdr:rowOff>
    </xdr:to>
    <xdr:cxnSp macro="">
      <xdr:nvCxnSpPr>
        <xdr:cNvPr id="348" name="直線コネクタ 347"/>
        <xdr:cNvCxnSpPr/>
      </xdr:nvCxnSpPr>
      <xdr:spPr>
        <a:xfrm flipV="1">
          <a:off x="9639300" y="9024506"/>
          <a:ext cx="838200" cy="1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62052</xdr:rowOff>
    </xdr:from>
    <xdr:to>
      <xdr:col>50</xdr:col>
      <xdr:colOff>114300</xdr:colOff>
      <xdr:row>53</xdr:row>
      <xdr:rowOff>113208</xdr:rowOff>
    </xdr:to>
    <xdr:cxnSp macro="">
      <xdr:nvCxnSpPr>
        <xdr:cNvPr id="351" name="直線コネクタ 350"/>
        <xdr:cNvCxnSpPr/>
      </xdr:nvCxnSpPr>
      <xdr:spPr>
        <a:xfrm flipV="1">
          <a:off x="8750300" y="9148902"/>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113208</xdr:rowOff>
    </xdr:from>
    <xdr:to>
      <xdr:col>45</xdr:col>
      <xdr:colOff>177800</xdr:colOff>
      <xdr:row>54</xdr:row>
      <xdr:rowOff>118376</xdr:rowOff>
    </xdr:to>
    <xdr:cxnSp macro="">
      <xdr:nvCxnSpPr>
        <xdr:cNvPr id="354" name="直線コネクタ 353"/>
        <xdr:cNvCxnSpPr/>
      </xdr:nvCxnSpPr>
      <xdr:spPr>
        <a:xfrm flipV="1">
          <a:off x="7861300" y="9200058"/>
          <a:ext cx="889000" cy="1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118376</xdr:rowOff>
    </xdr:from>
    <xdr:to>
      <xdr:col>41</xdr:col>
      <xdr:colOff>50800</xdr:colOff>
      <xdr:row>56</xdr:row>
      <xdr:rowOff>16345</xdr:rowOff>
    </xdr:to>
    <xdr:cxnSp macro="">
      <xdr:nvCxnSpPr>
        <xdr:cNvPr id="357" name="直線コネクタ 356"/>
        <xdr:cNvCxnSpPr/>
      </xdr:nvCxnSpPr>
      <xdr:spPr>
        <a:xfrm flipV="1">
          <a:off x="6972300" y="9376676"/>
          <a:ext cx="889000" cy="2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58306</xdr:rowOff>
    </xdr:from>
    <xdr:to>
      <xdr:col>55</xdr:col>
      <xdr:colOff>50800</xdr:colOff>
      <xdr:row>52</xdr:row>
      <xdr:rowOff>159906</xdr:rowOff>
    </xdr:to>
    <xdr:sp macro="" textlink="">
      <xdr:nvSpPr>
        <xdr:cNvPr id="367" name="楕円 366"/>
        <xdr:cNvSpPr/>
      </xdr:nvSpPr>
      <xdr:spPr>
        <a:xfrm>
          <a:off x="10426700" y="89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81183</xdr:rowOff>
    </xdr:from>
    <xdr:ext cx="534377" cy="259045"/>
    <xdr:sp macro="" textlink="">
      <xdr:nvSpPr>
        <xdr:cNvPr id="368" name="普通建設事業費該当値テキスト"/>
        <xdr:cNvSpPr txBox="1"/>
      </xdr:nvSpPr>
      <xdr:spPr>
        <a:xfrm>
          <a:off x="10528300" y="88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11252</xdr:rowOff>
    </xdr:from>
    <xdr:to>
      <xdr:col>50</xdr:col>
      <xdr:colOff>165100</xdr:colOff>
      <xdr:row>53</xdr:row>
      <xdr:rowOff>112852</xdr:rowOff>
    </xdr:to>
    <xdr:sp macro="" textlink="">
      <xdr:nvSpPr>
        <xdr:cNvPr id="369" name="楕円 368"/>
        <xdr:cNvSpPr/>
      </xdr:nvSpPr>
      <xdr:spPr>
        <a:xfrm>
          <a:off x="9588500" y="90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129379</xdr:rowOff>
    </xdr:from>
    <xdr:ext cx="534377" cy="259045"/>
    <xdr:sp macro="" textlink="">
      <xdr:nvSpPr>
        <xdr:cNvPr id="370" name="テキスト ボックス 369"/>
        <xdr:cNvSpPr txBox="1"/>
      </xdr:nvSpPr>
      <xdr:spPr>
        <a:xfrm>
          <a:off x="9372111" y="88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62408</xdr:rowOff>
    </xdr:from>
    <xdr:to>
      <xdr:col>46</xdr:col>
      <xdr:colOff>38100</xdr:colOff>
      <xdr:row>53</xdr:row>
      <xdr:rowOff>164008</xdr:rowOff>
    </xdr:to>
    <xdr:sp macro="" textlink="">
      <xdr:nvSpPr>
        <xdr:cNvPr id="371" name="楕円 370"/>
        <xdr:cNvSpPr/>
      </xdr:nvSpPr>
      <xdr:spPr>
        <a:xfrm>
          <a:off x="8699500" y="91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9085</xdr:rowOff>
    </xdr:from>
    <xdr:ext cx="534377" cy="259045"/>
    <xdr:sp macro="" textlink="">
      <xdr:nvSpPr>
        <xdr:cNvPr id="372" name="テキスト ボックス 371"/>
        <xdr:cNvSpPr txBox="1"/>
      </xdr:nvSpPr>
      <xdr:spPr>
        <a:xfrm>
          <a:off x="8483111" y="89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67576</xdr:rowOff>
    </xdr:from>
    <xdr:to>
      <xdr:col>41</xdr:col>
      <xdr:colOff>101600</xdr:colOff>
      <xdr:row>54</xdr:row>
      <xdr:rowOff>169176</xdr:rowOff>
    </xdr:to>
    <xdr:sp macro="" textlink="">
      <xdr:nvSpPr>
        <xdr:cNvPr id="373" name="楕円 372"/>
        <xdr:cNvSpPr/>
      </xdr:nvSpPr>
      <xdr:spPr>
        <a:xfrm>
          <a:off x="7810500" y="93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14253</xdr:rowOff>
    </xdr:from>
    <xdr:ext cx="534377" cy="259045"/>
    <xdr:sp macro="" textlink="">
      <xdr:nvSpPr>
        <xdr:cNvPr id="374" name="テキスト ボックス 373"/>
        <xdr:cNvSpPr txBox="1"/>
      </xdr:nvSpPr>
      <xdr:spPr>
        <a:xfrm>
          <a:off x="7594111" y="91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136995</xdr:rowOff>
    </xdr:from>
    <xdr:to>
      <xdr:col>36</xdr:col>
      <xdr:colOff>165100</xdr:colOff>
      <xdr:row>56</xdr:row>
      <xdr:rowOff>67145</xdr:rowOff>
    </xdr:to>
    <xdr:sp macro="" textlink="">
      <xdr:nvSpPr>
        <xdr:cNvPr id="375" name="楕円 374"/>
        <xdr:cNvSpPr/>
      </xdr:nvSpPr>
      <xdr:spPr>
        <a:xfrm>
          <a:off x="6921500" y="95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58272</xdr:rowOff>
    </xdr:from>
    <xdr:ext cx="534377" cy="259045"/>
    <xdr:sp macro="" textlink="">
      <xdr:nvSpPr>
        <xdr:cNvPr id="376" name="テキスト ボックス 375"/>
        <xdr:cNvSpPr txBox="1"/>
      </xdr:nvSpPr>
      <xdr:spPr>
        <a:xfrm>
          <a:off x="6705111" y="96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134786</xdr:rowOff>
    </xdr:from>
    <xdr:to>
      <xdr:col>55</xdr:col>
      <xdr:colOff>0</xdr:colOff>
      <xdr:row>78</xdr:row>
      <xdr:rowOff>138740</xdr:rowOff>
    </xdr:to>
    <xdr:cxnSp macro="">
      <xdr:nvCxnSpPr>
        <xdr:cNvPr id="403" name="直線コネクタ 402"/>
        <xdr:cNvCxnSpPr/>
      </xdr:nvCxnSpPr>
      <xdr:spPr>
        <a:xfrm>
          <a:off x="9639300" y="13507886"/>
          <a:ext cx="8382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21834</xdr:rowOff>
    </xdr:from>
    <xdr:to>
      <xdr:col>50</xdr:col>
      <xdr:colOff>114300</xdr:colOff>
      <xdr:row>78</xdr:row>
      <xdr:rowOff>134786</xdr:rowOff>
    </xdr:to>
    <xdr:cxnSp macro="">
      <xdr:nvCxnSpPr>
        <xdr:cNvPr id="406" name="直線コネクタ 405"/>
        <xdr:cNvCxnSpPr/>
      </xdr:nvCxnSpPr>
      <xdr:spPr>
        <a:xfrm>
          <a:off x="8750300" y="13223484"/>
          <a:ext cx="889000" cy="28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88539</xdr:rowOff>
    </xdr:from>
    <xdr:to>
      <xdr:col>45</xdr:col>
      <xdr:colOff>177800</xdr:colOff>
      <xdr:row>77</xdr:row>
      <xdr:rowOff>21834</xdr:rowOff>
    </xdr:to>
    <xdr:cxnSp macro="">
      <xdr:nvCxnSpPr>
        <xdr:cNvPr id="409" name="直線コネクタ 408"/>
        <xdr:cNvCxnSpPr/>
      </xdr:nvCxnSpPr>
      <xdr:spPr>
        <a:xfrm>
          <a:off x="7861300" y="13118739"/>
          <a:ext cx="889000" cy="10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88539</xdr:rowOff>
    </xdr:from>
    <xdr:to>
      <xdr:col>41</xdr:col>
      <xdr:colOff>50800</xdr:colOff>
      <xdr:row>77</xdr:row>
      <xdr:rowOff>102826</xdr:rowOff>
    </xdr:to>
    <xdr:cxnSp macro="">
      <xdr:nvCxnSpPr>
        <xdr:cNvPr id="412" name="直線コネクタ 411"/>
        <xdr:cNvCxnSpPr/>
      </xdr:nvCxnSpPr>
      <xdr:spPr>
        <a:xfrm flipV="1">
          <a:off x="6972300" y="13118739"/>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87940</xdr:rowOff>
    </xdr:from>
    <xdr:to>
      <xdr:col>55</xdr:col>
      <xdr:colOff>50800</xdr:colOff>
      <xdr:row>79</xdr:row>
      <xdr:rowOff>18090</xdr:rowOff>
    </xdr:to>
    <xdr:sp macro="" textlink="">
      <xdr:nvSpPr>
        <xdr:cNvPr id="422" name="楕円 421"/>
        <xdr:cNvSpPr/>
      </xdr:nvSpPr>
      <xdr:spPr>
        <a:xfrm>
          <a:off x="104267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2867</xdr:rowOff>
    </xdr:from>
    <xdr:ext cx="313932" cy="259045"/>
    <xdr:sp macro="" textlink="">
      <xdr:nvSpPr>
        <xdr:cNvPr id="423" name="普通建設事業費 （ うち新規整備　）該当値テキスト"/>
        <xdr:cNvSpPr txBox="1"/>
      </xdr:nvSpPr>
      <xdr:spPr>
        <a:xfrm>
          <a:off x="10528300" y="13375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83986</xdr:rowOff>
    </xdr:from>
    <xdr:to>
      <xdr:col>50</xdr:col>
      <xdr:colOff>165100</xdr:colOff>
      <xdr:row>79</xdr:row>
      <xdr:rowOff>14136</xdr:rowOff>
    </xdr:to>
    <xdr:sp macro="" textlink="">
      <xdr:nvSpPr>
        <xdr:cNvPr id="424" name="楕円 423"/>
        <xdr:cNvSpPr/>
      </xdr:nvSpPr>
      <xdr:spPr>
        <a:xfrm>
          <a:off x="9588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5263</xdr:rowOff>
    </xdr:from>
    <xdr:ext cx="378565" cy="259045"/>
    <xdr:sp macro="" textlink="">
      <xdr:nvSpPr>
        <xdr:cNvPr id="425" name="テキスト ボックス 424"/>
        <xdr:cNvSpPr txBox="1"/>
      </xdr:nvSpPr>
      <xdr:spPr>
        <a:xfrm>
          <a:off x="9450017" y="1354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142484</xdr:rowOff>
    </xdr:from>
    <xdr:to>
      <xdr:col>46</xdr:col>
      <xdr:colOff>38100</xdr:colOff>
      <xdr:row>77</xdr:row>
      <xdr:rowOff>72634</xdr:rowOff>
    </xdr:to>
    <xdr:sp macro="" textlink="">
      <xdr:nvSpPr>
        <xdr:cNvPr id="426" name="楕円 425"/>
        <xdr:cNvSpPr/>
      </xdr:nvSpPr>
      <xdr:spPr>
        <a:xfrm>
          <a:off x="8699500" y="131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63761</xdr:rowOff>
    </xdr:from>
    <xdr:ext cx="534377" cy="259045"/>
    <xdr:sp macro="" textlink="">
      <xdr:nvSpPr>
        <xdr:cNvPr id="427" name="テキスト ボックス 426"/>
        <xdr:cNvSpPr txBox="1"/>
      </xdr:nvSpPr>
      <xdr:spPr>
        <a:xfrm>
          <a:off x="8483111" y="132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37739</xdr:rowOff>
    </xdr:from>
    <xdr:to>
      <xdr:col>41</xdr:col>
      <xdr:colOff>101600</xdr:colOff>
      <xdr:row>76</xdr:row>
      <xdr:rowOff>139339</xdr:rowOff>
    </xdr:to>
    <xdr:sp macro="" textlink="">
      <xdr:nvSpPr>
        <xdr:cNvPr id="428" name="楕円 427"/>
        <xdr:cNvSpPr/>
      </xdr:nvSpPr>
      <xdr:spPr>
        <a:xfrm>
          <a:off x="7810500" y="130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155867</xdr:rowOff>
    </xdr:from>
    <xdr:ext cx="534377" cy="259045"/>
    <xdr:sp macro="" textlink="">
      <xdr:nvSpPr>
        <xdr:cNvPr id="429" name="テキスト ボックス 428"/>
        <xdr:cNvSpPr txBox="1"/>
      </xdr:nvSpPr>
      <xdr:spPr>
        <a:xfrm>
          <a:off x="7594111" y="128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52026</xdr:rowOff>
    </xdr:from>
    <xdr:to>
      <xdr:col>36</xdr:col>
      <xdr:colOff>165100</xdr:colOff>
      <xdr:row>77</xdr:row>
      <xdr:rowOff>153626</xdr:rowOff>
    </xdr:to>
    <xdr:sp macro="" textlink="">
      <xdr:nvSpPr>
        <xdr:cNvPr id="430" name="楕円 429"/>
        <xdr:cNvSpPr/>
      </xdr:nvSpPr>
      <xdr:spPr>
        <a:xfrm>
          <a:off x="6921500" y="13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144753</xdr:rowOff>
    </xdr:from>
    <xdr:ext cx="469744" cy="259045"/>
    <xdr:sp macro="" textlink="">
      <xdr:nvSpPr>
        <xdr:cNvPr id="431" name="テキスト ボックス 430"/>
        <xdr:cNvSpPr txBox="1"/>
      </xdr:nvSpPr>
      <xdr:spPr>
        <a:xfrm>
          <a:off x="6737428" y="1334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101250</xdr:rowOff>
    </xdr:from>
    <xdr:to>
      <xdr:col>55</xdr:col>
      <xdr:colOff>0</xdr:colOff>
      <xdr:row>92</xdr:row>
      <xdr:rowOff>153690</xdr:rowOff>
    </xdr:to>
    <xdr:cxnSp macro="">
      <xdr:nvCxnSpPr>
        <xdr:cNvPr id="458" name="直線コネクタ 457"/>
        <xdr:cNvCxnSpPr/>
      </xdr:nvCxnSpPr>
      <xdr:spPr>
        <a:xfrm flipV="1">
          <a:off x="9639300" y="15703200"/>
          <a:ext cx="838200" cy="2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67211</xdr:rowOff>
    </xdr:from>
    <xdr:to>
      <xdr:col>50</xdr:col>
      <xdr:colOff>114300</xdr:colOff>
      <xdr:row>92</xdr:row>
      <xdr:rowOff>153690</xdr:rowOff>
    </xdr:to>
    <xdr:cxnSp macro="">
      <xdr:nvCxnSpPr>
        <xdr:cNvPr id="461" name="直線コネクタ 460"/>
        <xdr:cNvCxnSpPr/>
      </xdr:nvCxnSpPr>
      <xdr:spPr>
        <a:xfrm>
          <a:off x="8750300" y="15840611"/>
          <a:ext cx="8890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67211</xdr:rowOff>
    </xdr:from>
    <xdr:to>
      <xdr:col>45</xdr:col>
      <xdr:colOff>177800</xdr:colOff>
      <xdr:row>94</xdr:row>
      <xdr:rowOff>85865</xdr:rowOff>
    </xdr:to>
    <xdr:cxnSp macro="">
      <xdr:nvCxnSpPr>
        <xdr:cNvPr id="464" name="直線コネクタ 463"/>
        <xdr:cNvCxnSpPr/>
      </xdr:nvCxnSpPr>
      <xdr:spPr>
        <a:xfrm flipV="1">
          <a:off x="7861300" y="15840611"/>
          <a:ext cx="889000" cy="3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85865</xdr:rowOff>
    </xdr:from>
    <xdr:to>
      <xdr:col>41</xdr:col>
      <xdr:colOff>50800</xdr:colOff>
      <xdr:row>95</xdr:row>
      <xdr:rowOff>27617</xdr:rowOff>
    </xdr:to>
    <xdr:cxnSp macro="">
      <xdr:nvCxnSpPr>
        <xdr:cNvPr id="467" name="直線コネクタ 466"/>
        <xdr:cNvCxnSpPr/>
      </xdr:nvCxnSpPr>
      <xdr:spPr>
        <a:xfrm flipV="1">
          <a:off x="6972300" y="16202165"/>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50450</xdr:rowOff>
    </xdr:from>
    <xdr:to>
      <xdr:col>55</xdr:col>
      <xdr:colOff>50800</xdr:colOff>
      <xdr:row>91</xdr:row>
      <xdr:rowOff>152050</xdr:rowOff>
    </xdr:to>
    <xdr:sp macro="" textlink="">
      <xdr:nvSpPr>
        <xdr:cNvPr id="477" name="楕円 476"/>
        <xdr:cNvSpPr/>
      </xdr:nvSpPr>
      <xdr:spPr>
        <a:xfrm>
          <a:off x="10426700" y="156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73327</xdr:rowOff>
    </xdr:from>
    <xdr:ext cx="534377" cy="259045"/>
    <xdr:sp macro="" textlink="">
      <xdr:nvSpPr>
        <xdr:cNvPr id="478" name="普通建設事業費 （ うち更新整備　）該当値テキスト"/>
        <xdr:cNvSpPr txBox="1"/>
      </xdr:nvSpPr>
      <xdr:spPr>
        <a:xfrm>
          <a:off x="10528300" y="155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102890</xdr:rowOff>
    </xdr:from>
    <xdr:to>
      <xdr:col>50</xdr:col>
      <xdr:colOff>165100</xdr:colOff>
      <xdr:row>93</xdr:row>
      <xdr:rowOff>33040</xdr:rowOff>
    </xdr:to>
    <xdr:sp macro="" textlink="">
      <xdr:nvSpPr>
        <xdr:cNvPr id="479" name="楕円 478"/>
        <xdr:cNvSpPr/>
      </xdr:nvSpPr>
      <xdr:spPr>
        <a:xfrm>
          <a:off x="9588500" y="1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49567</xdr:rowOff>
    </xdr:from>
    <xdr:ext cx="534377" cy="259045"/>
    <xdr:sp macro="" textlink="">
      <xdr:nvSpPr>
        <xdr:cNvPr id="480" name="テキスト ボックス 479"/>
        <xdr:cNvSpPr txBox="1"/>
      </xdr:nvSpPr>
      <xdr:spPr>
        <a:xfrm>
          <a:off x="9372111" y="156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16411</xdr:rowOff>
    </xdr:from>
    <xdr:to>
      <xdr:col>46</xdr:col>
      <xdr:colOff>38100</xdr:colOff>
      <xdr:row>92</xdr:row>
      <xdr:rowOff>118011</xdr:rowOff>
    </xdr:to>
    <xdr:sp macro="" textlink="">
      <xdr:nvSpPr>
        <xdr:cNvPr id="481" name="楕円 480"/>
        <xdr:cNvSpPr/>
      </xdr:nvSpPr>
      <xdr:spPr>
        <a:xfrm>
          <a:off x="8699500" y="157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134538</xdr:rowOff>
    </xdr:from>
    <xdr:ext cx="534377" cy="259045"/>
    <xdr:sp macro="" textlink="">
      <xdr:nvSpPr>
        <xdr:cNvPr id="482" name="テキスト ボックス 481"/>
        <xdr:cNvSpPr txBox="1"/>
      </xdr:nvSpPr>
      <xdr:spPr>
        <a:xfrm>
          <a:off x="8483111" y="155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35065</xdr:rowOff>
    </xdr:from>
    <xdr:to>
      <xdr:col>41</xdr:col>
      <xdr:colOff>101600</xdr:colOff>
      <xdr:row>94</xdr:row>
      <xdr:rowOff>136665</xdr:rowOff>
    </xdr:to>
    <xdr:sp macro="" textlink="">
      <xdr:nvSpPr>
        <xdr:cNvPr id="483" name="楕円 482"/>
        <xdr:cNvSpPr/>
      </xdr:nvSpPr>
      <xdr:spPr>
        <a:xfrm>
          <a:off x="7810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153192</xdr:rowOff>
    </xdr:from>
    <xdr:ext cx="534377" cy="259045"/>
    <xdr:sp macro="" textlink="">
      <xdr:nvSpPr>
        <xdr:cNvPr id="484" name="テキスト ボックス 483"/>
        <xdr:cNvSpPr txBox="1"/>
      </xdr:nvSpPr>
      <xdr:spPr>
        <a:xfrm>
          <a:off x="7594111" y="159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148267</xdr:rowOff>
    </xdr:from>
    <xdr:to>
      <xdr:col>36</xdr:col>
      <xdr:colOff>165100</xdr:colOff>
      <xdr:row>95</xdr:row>
      <xdr:rowOff>78417</xdr:rowOff>
    </xdr:to>
    <xdr:sp macro="" textlink="">
      <xdr:nvSpPr>
        <xdr:cNvPr id="485" name="楕円 484"/>
        <xdr:cNvSpPr/>
      </xdr:nvSpPr>
      <xdr:spPr>
        <a:xfrm>
          <a:off x="6921500" y="1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94944</xdr:rowOff>
    </xdr:from>
    <xdr:ext cx="534377" cy="259045"/>
    <xdr:sp macro="" textlink="">
      <xdr:nvSpPr>
        <xdr:cNvPr id="486" name="テキスト ボックス 485"/>
        <xdr:cNvSpPr txBox="1"/>
      </xdr:nvSpPr>
      <xdr:spPr>
        <a:xfrm>
          <a:off x="6705111" y="1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37973</xdr:rowOff>
    </xdr:from>
    <xdr:to>
      <xdr:col>85</xdr:col>
      <xdr:colOff>127000</xdr:colOff>
      <xdr:row>39</xdr:row>
      <xdr:rowOff>44450</xdr:rowOff>
    </xdr:to>
    <xdr:cxnSp macro="">
      <xdr:nvCxnSpPr>
        <xdr:cNvPr id="515" name="直線コネクタ 514"/>
        <xdr:cNvCxnSpPr/>
      </xdr:nvCxnSpPr>
      <xdr:spPr>
        <a:xfrm>
          <a:off x="15481300" y="67245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37211</xdr:rowOff>
    </xdr:from>
    <xdr:to>
      <xdr:col>81</xdr:col>
      <xdr:colOff>50800</xdr:colOff>
      <xdr:row>39</xdr:row>
      <xdr:rowOff>37973</xdr:rowOff>
    </xdr:to>
    <xdr:cxnSp macro="">
      <xdr:nvCxnSpPr>
        <xdr:cNvPr id="518" name="直線コネクタ 517"/>
        <xdr:cNvCxnSpPr/>
      </xdr:nvCxnSpPr>
      <xdr:spPr>
        <a:xfrm>
          <a:off x="14592300" y="67237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37211</xdr:rowOff>
    </xdr:from>
    <xdr:to>
      <xdr:col>76</xdr:col>
      <xdr:colOff>114300</xdr:colOff>
      <xdr:row>39</xdr:row>
      <xdr:rowOff>40132</xdr:rowOff>
    </xdr:to>
    <xdr:cxnSp macro="">
      <xdr:nvCxnSpPr>
        <xdr:cNvPr id="521" name="直線コネクタ 520"/>
        <xdr:cNvCxnSpPr/>
      </xdr:nvCxnSpPr>
      <xdr:spPr>
        <a:xfrm flipV="1">
          <a:off x="13703300" y="6723761"/>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15621</xdr:rowOff>
    </xdr:from>
    <xdr:to>
      <xdr:col>71</xdr:col>
      <xdr:colOff>177800</xdr:colOff>
      <xdr:row>39</xdr:row>
      <xdr:rowOff>40132</xdr:rowOff>
    </xdr:to>
    <xdr:cxnSp macro="">
      <xdr:nvCxnSpPr>
        <xdr:cNvPr id="524" name="直線コネクタ 523"/>
        <xdr:cNvCxnSpPr/>
      </xdr:nvCxnSpPr>
      <xdr:spPr>
        <a:xfrm>
          <a:off x="12814300" y="6702171"/>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158623</xdr:rowOff>
    </xdr:from>
    <xdr:to>
      <xdr:col>81</xdr:col>
      <xdr:colOff>101600</xdr:colOff>
      <xdr:row>39</xdr:row>
      <xdr:rowOff>88773</xdr:rowOff>
    </xdr:to>
    <xdr:sp macro="" textlink="">
      <xdr:nvSpPr>
        <xdr:cNvPr id="536" name="楕円 535"/>
        <xdr:cNvSpPr/>
      </xdr:nvSpPr>
      <xdr:spPr>
        <a:xfrm>
          <a:off x="15430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79900</xdr:rowOff>
    </xdr:from>
    <xdr:ext cx="313932" cy="259045"/>
    <xdr:sp macro="" textlink="">
      <xdr:nvSpPr>
        <xdr:cNvPr id="537" name="テキスト ボックス 536"/>
        <xdr:cNvSpPr txBox="1"/>
      </xdr:nvSpPr>
      <xdr:spPr>
        <a:xfrm>
          <a:off x="15324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157861</xdr:rowOff>
    </xdr:from>
    <xdr:to>
      <xdr:col>76</xdr:col>
      <xdr:colOff>165100</xdr:colOff>
      <xdr:row>39</xdr:row>
      <xdr:rowOff>88011</xdr:rowOff>
    </xdr:to>
    <xdr:sp macro="" textlink="">
      <xdr:nvSpPr>
        <xdr:cNvPr id="538" name="楕円 537"/>
        <xdr:cNvSpPr/>
      </xdr:nvSpPr>
      <xdr:spPr>
        <a:xfrm>
          <a:off x="14541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79138</xdr:rowOff>
    </xdr:from>
    <xdr:ext cx="313932" cy="259045"/>
    <xdr:sp macro="" textlink="">
      <xdr:nvSpPr>
        <xdr:cNvPr id="539" name="テキスト ボックス 538"/>
        <xdr:cNvSpPr txBox="1"/>
      </xdr:nvSpPr>
      <xdr:spPr>
        <a:xfrm>
          <a:off x="14435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160782</xdr:rowOff>
    </xdr:from>
    <xdr:to>
      <xdr:col>72</xdr:col>
      <xdr:colOff>38100</xdr:colOff>
      <xdr:row>39</xdr:row>
      <xdr:rowOff>90932</xdr:rowOff>
    </xdr:to>
    <xdr:sp macro="" textlink="">
      <xdr:nvSpPr>
        <xdr:cNvPr id="540" name="楕円 539"/>
        <xdr:cNvSpPr/>
      </xdr:nvSpPr>
      <xdr:spPr>
        <a:xfrm>
          <a:off x="13652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82059</xdr:rowOff>
    </xdr:from>
    <xdr:ext cx="313932" cy="259045"/>
    <xdr:sp macro="" textlink="">
      <xdr:nvSpPr>
        <xdr:cNvPr id="541" name="テキスト ボックス 540"/>
        <xdr:cNvSpPr txBox="1"/>
      </xdr:nvSpPr>
      <xdr:spPr>
        <a:xfrm>
          <a:off x="13546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136271</xdr:rowOff>
    </xdr:from>
    <xdr:to>
      <xdr:col>67</xdr:col>
      <xdr:colOff>101600</xdr:colOff>
      <xdr:row>39</xdr:row>
      <xdr:rowOff>66421</xdr:rowOff>
    </xdr:to>
    <xdr:sp macro="" textlink="">
      <xdr:nvSpPr>
        <xdr:cNvPr id="542" name="楕円 541"/>
        <xdr:cNvSpPr/>
      </xdr:nvSpPr>
      <xdr:spPr>
        <a:xfrm>
          <a:off x="12763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57548</xdr:rowOff>
    </xdr:from>
    <xdr:ext cx="378565" cy="259045"/>
    <xdr:sp macro="" textlink="">
      <xdr:nvSpPr>
        <xdr:cNvPr id="543" name="テキスト ボックス 542"/>
        <xdr:cNvSpPr txBox="1"/>
      </xdr:nvSpPr>
      <xdr:spPr>
        <a:xfrm>
          <a:off x="12625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71634</xdr:rowOff>
    </xdr:from>
    <xdr:to>
      <xdr:col>85</xdr:col>
      <xdr:colOff>127000</xdr:colOff>
      <xdr:row>75</xdr:row>
      <xdr:rowOff>96533</xdr:rowOff>
    </xdr:to>
    <xdr:cxnSp macro="">
      <xdr:nvCxnSpPr>
        <xdr:cNvPr id="621" name="直線コネクタ 620"/>
        <xdr:cNvCxnSpPr/>
      </xdr:nvCxnSpPr>
      <xdr:spPr>
        <a:xfrm flipV="1">
          <a:off x="15481300" y="12930384"/>
          <a:ext cx="8382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96533</xdr:rowOff>
    </xdr:from>
    <xdr:to>
      <xdr:col>81</xdr:col>
      <xdr:colOff>50800</xdr:colOff>
      <xdr:row>75</xdr:row>
      <xdr:rowOff>120326</xdr:rowOff>
    </xdr:to>
    <xdr:cxnSp macro="">
      <xdr:nvCxnSpPr>
        <xdr:cNvPr id="624" name="直線コネクタ 623"/>
        <xdr:cNvCxnSpPr/>
      </xdr:nvCxnSpPr>
      <xdr:spPr>
        <a:xfrm flipV="1">
          <a:off x="14592300" y="12955283"/>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99352</xdr:rowOff>
    </xdr:from>
    <xdr:to>
      <xdr:col>76</xdr:col>
      <xdr:colOff>114300</xdr:colOff>
      <xdr:row>75</xdr:row>
      <xdr:rowOff>120326</xdr:rowOff>
    </xdr:to>
    <xdr:cxnSp macro="">
      <xdr:nvCxnSpPr>
        <xdr:cNvPr id="627" name="直線コネクタ 626"/>
        <xdr:cNvCxnSpPr/>
      </xdr:nvCxnSpPr>
      <xdr:spPr>
        <a:xfrm>
          <a:off x="13703300" y="12958102"/>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99352</xdr:rowOff>
    </xdr:from>
    <xdr:to>
      <xdr:col>71</xdr:col>
      <xdr:colOff>177800</xdr:colOff>
      <xdr:row>75</xdr:row>
      <xdr:rowOff>141986</xdr:rowOff>
    </xdr:to>
    <xdr:cxnSp macro="">
      <xdr:nvCxnSpPr>
        <xdr:cNvPr id="630" name="直線コネクタ 629"/>
        <xdr:cNvCxnSpPr/>
      </xdr:nvCxnSpPr>
      <xdr:spPr>
        <a:xfrm flipV="1">
          <a:off x="12814300" y="12958102"/>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20834</xdr:rowOff>
    </xdr:from>
    <xdr:to>
      <xdr:col>85</xdr:col>
      <xdr:colOff>177800</xdr:colOff>
      <xdr:row>75</xdr:row>
      <xdr:rowOff>122434</xdr:rowOff>
    </xdr:to>
    <xdr:sp macro="" textlink="">
      <xdr:nvSpPr>
        <xdr:cNvPr id="640" name="楕円 639"/>
        <xdr:cNvSpPr/>
      </xdr:nvSpPr>
      <xdr:spPr>
        <a:xfrm>
          <a:off x="16268700" y="12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170711</xdr:rowOff>
    </xdr:from>
    <xdr:ext cx="534377" cy="259045"/>
    <xdr:sp macro="" textlink="">
      <xdr:nvSpPr>
        <xdr:cNvPr id="641" name="公債費該当値テキスト"/>
        <xdr:cNvSpPr txBox="1"/>
      </xdr:nvSpPr>
      <xdr:spPr>
        <a:xfrm>
          <a:off x="16370300" y="128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45733</xdr:rowOff>
    </xdr:from>
    <xdr:to>
      <xdr:col>81</xdr:col>
      <xdr:colOff>101600</xdr:colOff>
      <xdr:row>75</xdr:row>
      <xdr:rowOff>147334</xdr:rowOff>
    </xdr:to>
    <xdr:sp macro="" textlink="">
      <xdr:nvSpPr>
        <xdr:cNvPr id="642" name="楕円 641"/>
        <xdr:cNvSpPr/>
      </xdr:nvSpPr>
      <xdr:spPr>
        <a:xfrm>
          <a:off x="15430500" y="12904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138459</xdr:rowOff>
    </xdr:from>
    <xdr:ext cx="534377" cy="259045"/>
    <xdr:sp macro="" textlink="">
      <xdr:nvSpPr>
        <xdr:cNvPr id="643" name="テキスト ボックス 642"/>
        <xdr:cNvSpPr txBox="1"/>
      </xdr:nvSpPr>
      <xdr:spPr>
        <a:xfrm>
          <a:off x="15214111" y="12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69526</xdr:rowOff>
    </xdr:from>
    <xdr:to>
      <xdr:col>76</xdr:col>
      <xdr:colOff>165100</xdr:colOff>
      <xdr:row>75</xdr:row>
      <xdr:rowOff>171126</xdr:rowOff>
    </xdr:to>
    <xdr:sp macro="" textlink="">
      <xdr:nvSpPr>
        <xdr:cNvPr id="644" name="楕円 643"/>
        <xdr:cNvSpPr/>
      </xdr:nvSpPr>
      <xdr:spPr>
        <a:xfrm>
          <a:off x="14541500" y="129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162253</xdr:rowOff>
    </xdr:from>
    <xdr:ext cx="534377" cy="259045"/>
    <xdr:sp macro="" textlink="">
      <xdr:nvSpPr>
        <xdr:cNvPr id="645" name="テキスト ボックス 644"/>
        <xdr:cNvSpPr txBox="1"/>
      </xdr:nvSpPr>
      <xdr:spPr>
        <a:xfrm>
          <a:off x="14325111" y="130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48552</xdr:rowOff>
    </xdr:from>
    <xdr:to>
      <xdr:col>72</xdr:col>
      <xdr:colOff>38100</xdr:colOff>
      <xdr:row>75</xdr:row>
      <xdr:rowOff>150152</xdr:rowOff>
    </xdr:to>
    <xdr:sp macro="" textlink="">
      <xdr:nvSpPr>
        <xdr:cNvPr id="646" name="楕円 645"/>
        <xdr:cNvSpPr/>
      </xdr:nvSpPr>
      <xdr:spPr>
        <a:xfrm>
          <a:off x="13652500" y="129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166679</xdr:rowOff>
    </xdr:from>
    <xdr:ext cx="534377" cy="259045"/>
    <xdr:sp macro="" textlink="">
      <xdr:nvSpPr>
        <xdr:cNvPr id="647" name="テキスト ボックス 646"/>
        <xdr:cNvSpPr txBox="1"/>
      </xdr:nvSpPr>
      <xdr:spPr>
        <a:xfrm>
          <a:off x="13436111" y="126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91186</xdr:rowOff>
    </xdr:from>
    <xdr:to>
      <xdr:col>67</xdr:col>
      <xdr:colOff>101600</xdr:colOff>
      <xdr:row>76</xdr:row>
      <xdr:rowOff>21335</xdr:rowOff>
    </xdr:to>
    <xdr:sp macro="" textlink="">
      <xdr:nvSpPr>
        <xdr:cNvPr id="648" name="楕円 647"/>
        <xdr:cNvSpPr/>
      </xdr:nvSpPr>
      <xdr:spPr>
        <a:xfrm>
          <a:off x="12763500" y="12949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12464</xdr:rowOff>
    </xdr:from>
    <xdr:ext cx="534377" cy="259045"/>
    <xdr:sp macro="" textlink="">
      <xdr:nvSpPr>
        <xdr:cNvPr id="649" name="テキスト ボックス 648"/>
        <xdr:cNvSpPr txBox="1"/>
      </xdr:nvSpPr>
      <xdr:spPr>
        <a:xfrm>
          <a:off x="12547111" y="130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114533</xdr:rowOff>
    </xdr:from>
    <xdr:to>
      <xdr:col>85</xdr:col>
      <xdr:colOff>127000</xdr:colOff>
      <xdr:row>99</xdr:row>
      <xdr:rowOff>9060</xdr:rowOff>
    </xdr:to>
    <xdr:cxnSp macro="">
      <xdr:nvCxnSpPr>
        <xdr:cNvPr id="680" name="直線コネクタ 679"/>
        <xdr:cNvCxnSpPr/>
      </xdr:nvCxnSpPr>
      <xdr:spPr>
        <a:xfrm>
          <a:off x="15481300" y="16916633"/>
          <a:ext cx="838200" cy="6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114533</xdr:rowOff>
    </xdr:from>
    <xdr:to>
      <xdr:col>81</xdr:col>
      <xdr:colOff>50800</xdr:colOff>
      <xdr:row>98</xdr:row>
      <xdr:rowOff>171225</xdr:rowOff>
    </xdr:to>
    <xdr:cxnSp macro="">
      <xdr:nvCxnSpPr>
        <xdr:cNvPr id="683" name="直線コネクタ 682"/>
        <xdr:cNvCxnSpPr/>
      </xdr:nvCxnSpPr>
      <xdr:spPr>
        <a:xfrm flipV="1">
          <a:off x="14592300" y="16916633"/>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153426</xdr:rowOff>
    </xdr:from>
    <xdr:to>
      <xdr:col>76</xdr:col>
      <xdr:colOff>114300</xdr:colOff>
      <xdr:row>98</xdr:row>
      <xdr:rowOff>171225</xdr:rowOff>
    </xdr:to>
    <xdr:cxnSp macro="">
      <xdr:nvCxnSpPr>
        <xdr:cNvPr id="686" name="直線コネクタ 685"/>
        <xdr:cNvCxnSpPr/>
      </xdr:nvCxnSpPr>
      <xdr:spPr>
        <a:xfrm>
          <a:off x="13703300" y="16955526"/>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153426</xdr:rowOff>
    </xdr:from>
    <xdr:to>
      <xdr:col>71</xdr:col>
      <xdr:colOff>177800</xdr:colOff>
      <xdr:row>99</xdr:row>
      <xdr:rowOff>14700</xdr:rowOff>
    </xdr:to>
    <xdr:cxnSp macro="">
      <xdr:nvCxnSpPr>
        <xdr:cNvPr id="689" name="直線コネクタ 688"/>
        <xdr:cNvCxnSpPr/>
      </xdr:nvCxnSpPr>
      <xdr:spPr>
        <a:xfrm flipV="1">
          <a:off x="12814300" y="16955526"/>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129710</xdr:rowOff>
    </xdr:from>
    <xdr:to>
      <xdr:col>85</xdr:col>
      <xdr:colOff>177800</xdr:colOff>
      <xdr:row>99</xdr:row>
      <xdr:rowOff>59860</xdr:rowOff>
    </xdr:to>
    <xdr:sp macro="" textlink="">
      <xdr:nvSpPr>
        <xdr:cNvPr id="699" name="楕円 698"/>
        <xdr:cNvSpPr/>
      </xdr:nvSpPr>
      <xdr:spPr>
        <a:xfrm>
          <a:off x="16268700" y="169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44637</xdr:rowOff>
    </xdr:from>
    <xdr:ext cx="469744" cy="259045"/>
    <xdr:sp macro="" textlink="">
      <xdr:nvSpPr>
        <xdr:cNvPr id="700" name="積立金該当値テキスト"/>
        <xdr:cNvSpPr txBox="1"/>
      </xdr:nvSpPr>
      <xdr:spPr>
        <a:xfrm>
          <a:off x="16370300" y="168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63733</xdr:rowOff>
    </xdr:from>
    <xdr:to>
      <xdr:col>81</xdr:col>
      <xdr:colOff>101600</xdr:colOff>
      <xdr:row>98</xdr:row>
      <xdr:rowOff>165333</xdr:rowOff>
    </xdr:to>
    <xdr:sp macro="" textlink="">
      <xdr:nvSpPr>
        <xdr:cNvPr id="701" name="楕円 700"/>
        <xdr:cNvSpPr/>
      </xdr:nvSpPr>
      <xdr:spPr>
        <a:xfrm>
          <a:off x="15430500" y="1686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156460</xdr:rowOff>
    </xdr:from>
    <xdr:ext cx="534377" cy="259045"/>
    <xdr:sp macro="" textlink="">
      <xdr:nvSpPr>
        <xdr:cNvPr id="702" name="テキスト ボックス 701"/>
        <xdr:cNvSpPr txBox="1"/>
      </xdr:nvSpPr>
      <xdr:spPr>
        <a:xfrm>
          <a:off x="15214111" y="1695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120425</xdr:rowOff>
    </xdr:from>
    <xdr:to>
      <xdr:col>76</xdr:col>
      <xdr:colOff>165100</xdr:colOff>
      <xdr:row>99</xdr:row>
      <xdr:rowOff>50575</xdr:rowOff>
    </xdr:to>
    <xdr:sp macro="" textlink="">
      <xdr:nvSpPr>
        <xdr:cNvPr id="703" name="楕円 702"/>
        <xdr:cNvSpPr/>
      </xdr:nvSpPr>
      <xdr:spPr>
        <a:xfrm>
          <a:off x="14541500" y="169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41702</xdr:rowOff>
    </xdr:from>
    <xdr:ext cx="469744" cy="259045"/>
    <xdr:sp macro="" textlink="">
      <xdr:nvSpPr>
        <xdr:cNvPr id="704" name="テキスト ボックス 703"/>
        <xdr:cNvSpPr txBox="1"/>
      </xdr:nvSpPr>
      <xdr:spPr>
        <a:xfrm>
          <a:off x="14357428" y="170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102626</xdr:rowOff>
    </xdr:from>
    <xdr:to>
      <xdr:col>72</xdr:col>
      <xdr:colOff>38100</xdr:colOff>
      <xdr:row>99</xdr:row>
      <xdr:rowOff>32776</xdr:rowOff>
    </xdr:to>
    <xdr:sp macro="" textlink="">
      <xdr:nvSpPr>
        <xdr:cNvPr id="705" name="楕円 704"/>
        <xdr:cNvSpPr/>
      </xdr:nvSpPr>
      <xdr:spPr>
        <a:xfrm>
          <a:off x="13652500" y="169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23903</xdr:rowOff>
    </xdr:from>
    <xdr:ext cx="534377" cy="259045"/>
    <xdr:sp macro="" textlink="">
      <xdr:nvSpPr>
        <xdr:cNvPr id="706" name="テキスト ボックス 705"/>
        <xdr:cNvSpPr txBox="1"/>
      </xdr:nvSpPr>
      <xdr:spPr>
        <a:xfrm>
          <a:off x="13436111" y="169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135350</xdr:rowOff>
    </xdr:from>
    <xdr:to>
      <xdr:col>67</xdr:col>
      <xdr:colOff>101600</xdr:colOff>
      <xdr:row>99</xdr:row>
      <xdr:rowOff>65500</xdr:rowOff>
    </xdr:to>
    <xdr:sp macro="" textlink="">
      <xdr:nvSpPr>
        <xdr:cNvPr id="707" name="楕円 706"/>
        <xdr:cNvSpPr/>
      </xdr:nvSpPr>
      <xdr:spPr>
        <a:xfrm>
          <a:off x="12763500" y="169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56627</xdr:rowOff>
    </xdr:from>
    <xdr:ext cx="469744" cy="259045"/>
    <xdr:sp macro="" textlink="">
      <xdr:nvSpPr>
        <xdr:cNvPr id="708" name="テキスト ボックス 707"/>
        <xdr:cNvSpPr txBox="1"/>
      </xdr:nvSpPr>
      <xdr:spPr>
        <a:xfrm>
          <a:off x="12579428" y="1703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156845</xdr:rowOff>
    </xdr:from>
    <xdr:to>
      <xdr:col>116</xdr:col>
      <xdr:colOff>63500</xdr:colOff>
      <xdr:row>38</xdr:row>
      <xdr:rowOff>23305</xdr:rowOff>
    </xdr:to>
    <xdr:cxnSp macro="">
      <xdr:nvCxnSpPr>
        <xdr:cNvPr id="737" name="直線コネクタ 736"/>
        <xdr:cNvCxnSpPr/>
      </xdr:nvCxnSpPr>
      <xdr:spPr>
        <a:xfrm flipV="1">
          <a:off x="21323300" y="6500495"/>
          <a:ext cx="8382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23305</xdr:rowOff>
    </xdr:from>
    <xdr:to>
      <xdr:col>111</xdr:col>
      <xdr:colOff>177800</xdr:colOff>
      <xdr:row>39</xdr:row>
      <xdr:rowOff>44450</xdr:rowOff>
    </xdr:to>
    <xdr:cxnSp macro="">
      <xdr:nvCxnSpPr>
        <xdr:cNvPr id="740" name="直線コネクタ 739"/>
        <xdr:cNvCxnSpPr/>
      </xdr:nvCxnSpPr>
      <xdr:spPr>
        <a:xfrm flipV="1">
          <a:off x="20434300" y="6538405"/>
          <a:ext cx="889000" cy="19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2" name="テキスト ボックス 741"/>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106045</xdr:rowOff>
    </xdr:from>
    <xdr:to>
      <xdr:col>116</xdr:col>
      <xdr:colOff>114300</xdr:colOff>
      <xdr:row>38</xdr:row>
      <xdr:rowOff>36195</xdr:rowOff>
    </xdr:to>
    <xdr:sp macro="" textlink="">
      <xdr:nvSpPr>
        <xdr:cNvPr id="756" name="楕円 755"/>
        <xdr:cNvSpPr/>
      </xdr:nvSpPr>
      <xdr:spPr>
        <a:xfrm>
          <a:off x="22110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128922</xdr:rowOff>
    </xdr:from>
    <xdr:ext cx="469744" cy="259045"/>
    <xdr:sp macro="" textlink="">
      <xdr:nvSpPr>
        <xdr:cNvPr id="757" name="投資及び出資金該当値テキスト"/>
        <xdr:cNvSpPr txBox="1"/>
      </xdr:nvSpPr>
      <xdr:spPr>
        <a:xfrm>
          <a:off x="22212300" y="63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143954</xdr:rowOff>
    </xdr:from>
    <xdr:to>
      <xdr:col>112</xdr:col>
      <xdr:colOff>38100</xdr:colOff>
      <xdr:row>38</xdr:row>
      <xdr:rowOff>74104</xdr:rowOff>
    </xdr:to>
    <xdr:sp macro="" textlink="">
      <xdr:nvSpPr>
        <xdr:cNvPr id="758" name="楕円 757"/>
        <xdr:cNvSpPr/>
      </xdr:nvSpPr>
      <xdr:spPr>
        <a:xfrm>
          <a:off x="21272500" y="64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90631</xdr:rowOff>
    </xdr:from>
    <xdr:ext cx="469744" cy="259045"/>
    <xdr:sp macro="" textlink="">
      <xdr:nvSpPr>
        <xdr:cNvPr id="759" name="テキスト ボックス 758"/>
        <xdr:cNvSpPr txBox="1"/>
      </xdr:nvSpPr>
      <xdr:spPr>
        <a:xfrm>
          <a:off x="21088428" y="626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33801</xdr:rowOff>
    </xdr:from>
    <xdr:to>
      <xdr:col>116</xdr:col>
      <xdr:colOff>63500</xdr:colOff>
      <xdr:row>59</xdr:row>
      <xdr:rowOff>33877</xdr:rowOff>
    </xdr:to>
    <xdr:cxnSp macro="">
      <xdr:nvCxnSpPr>
        <xdr:cNvPr id="794" name="直線コネクタ 793"/>
        <xdr:cNvCxnSpPr/>
      </xdr:nvCxnSpPr>
      <xdr:spPr>
        <a:xfrm flipV="1">
          <a:off x="21323300" y="1014935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33325</xdr:rowOff>
    </xdr:from>
    <xdr:to>
      <xdr:col>111</xdr:col>
      <xdr:colOff>177800</xdr:colOff>
      <xdr:row>59</xdr:row>
      <xdr:rowOff>33877</xdr:rowOff>
    </xdr:to>
    <xdr:cxnSp macro="">
      <xdr:nvCxnSpPr>
        <xdr:cNvPr id="797" name="直線コネクタ 796"/>
        <xdr:cNvCxnSpPr/>
      </xdr:nvCxnSpPr>
      <xdr:spPr>
        <a:xfrm>
          <a:off x="20434300" y="10148875"/>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33286</xdr:rowOff>
    </xdr:from>
    <xdr:to>
      <xdr:col>107</xdr:col>
      <xdr:colOff>50800</xdr:colOff>
      <xdr:row>59</xdr:row>
      <xdr:rowOff>33325</xdr:rowOff>
    </xdr:to>
    <xdr:cxnSp macro="">
      <xdr:nvCxnSpPr>
        <xdr:cNvPr id="800" name="直線コネクタ 799"/>
        <xdr:cNvCxnSpPr/>
      </xdr:nvCxnSpPr>
      <xdr:spPr>
        <a:xfrm>
          <a:off x="19545300" y="10148836"/>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33153</xdr:rowOff>
    </xdr:from>
    <xdr:to>
      <xdr:col>102</xdr:col>
      <xdr:colOff>114300</xdr:colOff>
      <xdr:row>59</xdr:row>
      <xdr:rowOff>33286</xdr:rowOff>
    </xdr:to>
    <xdr:cxnSp macro="">
      <xdr:nvCxnSpPr>
        <xdr:cNvPr id="803" name="直線コネクタ 802"/>
        <xdr:cNvCxnSpPr/>
      </xdr:nvCxnSpPr>
      <xdr:spPr>
        <a:xfrm>
          <a:off x="18656300" y="1014870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154451</xdr:rowOff>
    </xdr:from>
    <xdr:to>
      <xdr:col>116</xdr:col>
      <xdr:colOff>114300</xdr:colOff>
      <xdr:row>59</xdr:row>
      <xdr:rowOff>84601</xdr:rowOff>
    </xdr:to>
    <xdr:sp macro="" textlink="">
      <xdr:nvSpPr>
        <xdr:cNvPr id="813" name="楕円 812"/>
        <xdr:cNvSpPr/>
      </xdr:nvSpPr>
      <xdr:spPr>
        <a:xfrm>
          <a:off x="22110700" y="100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69378</xdr:rowOff>
    </xdr:from>
    <xdr:ext cx="378565" cy="259045"/>
    <xdr:sp macro="" textlink="">
      <xdr:nvSpPr>
        <xdr:cNvPr id="814" name="貸付金該当値テキスト"/>
        <xdr:cNvSpPr txBox="1"/>
      </xdr:nvSpPr>
      <xdr:spPr>
        <a:xfrm>
          <a:off x="22212300" y="1001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154527</xdr:rowOff>
    </xdr:from>
    <xdr:to>
      <xdr:col>112</xdr:col>
      <xdr:colOff>38100</xdr:colOff>
      <xdr:row>59</xdr:row>
      <xdr:rowOff>84677</xdr:rowOff>
    </xdr:to>
    <xdr:sp macro="" textlink="">
      <xdr:nvSpPr>
        <xdr:cNvPr id="815" name="楕円 814"/>
        <xdr:cNvSpPr/>
      </xdr:nvSpPr>
      <xdr:spPr>
        <a:xfrm>
          <a:off x="21272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75804</xdr:rowOff>
    </xdr:from>
    <xdr:ext cx="378565" cy="259045"/>
    <xdr:sp macro="" textlink="">
      <xdr:nvSpPr>
        <xdr:cNvPr id="816" name="テキスト ボックス 815"/>
        <xdr:cNvSpPr txBox="1"/>
      </xdr:nvSpPr>
      <xdr:spPr>
        <a:xfrm>
          <a:off x="21134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153975</xdr:rowOff>
    </xdr:from>
    <xdr:to>
      <xdr:col>107</xdr:col>
      <xdr:colOff>101600</xdr:colOff>
      <xdr:row>59</xdr:row>
      <xdr:rowOff>84125</xdr:rowOff>
    </xdr:to>
    <xdr:sp macro="" textlink="">
      <xdr:nvSpPr>
        <xdr:cNvPr id="817" name="楕円 816"/>
        <xdr:cNvSpPr/>
      </xdr:nvSpPr>
      <xdr:spPr>
        <a:xfrm>
          <a:off x="20383500" y="100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75252</xdr:rowOff>
    </xdr:from>
    <xdr:ext cx="378565" cy="259045"/>
    <xdr:sp macro="" textlink="">
      <xdr:nvSpPr>
        <xdr:cNvPr id="818" name="テキスト ボックス 817"/>
        <xdr:cNvSpPr txBox="1"/>
      </xdr:nvSpPr>
      <xdr:spPr>
        <a:xfrm>
          <a:off x="20245017" y="1019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153936</xdr:rowOff>
    </xdr:from>
    <xdr:to>
      <xdr:col>102</xdr:col>
      <xdr:colOff>165100</xdr:colOff>
      <xdr:row>59</xdr:row>
      <xdr:rowOff>84086</xdr:rowOff>
    </xdr:to>
    <xdr:sp macro="" textlink="">
      <xdr:nvSpPr>
        <xdr:cNvPr id="819" name="楕円 818"/>
        <xdr:cNvSpPr/>
      </xdr:nvSpPr>
      <xdr:spPr>
        <a:xfrm>
          <a:off x="19494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75213</xdr:rowOff>
    </xdr:from>
    <xdr:ext cx="378565" cy="259045"/>
    <xdr:sp macro="" textlink="">
      <xdr:nvSpPr>
        <xdr:cNvPr id="820" name="テキスト ボックス 819"/>
        <xdr:cNvSpPr txBox="1"/>
      </xdr:nvSpPr>
      <xdr:spPr>
        <a:xfrm>
          <a:off x="19356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153803</xdr:rowOff>
    </xdr:from>
    <xdr:to>
      <xdr:col>98</xdr:col>
      <xdr:colOff>38100</xdr:colOff>
      <xdr:row>59</xdr:row>
      <xdr:rowOff>83953</xdr:rowOff>
    </xdr:to>
    <xdr:sp macro="" textlink="">
      <xdr:nvSpPr>
        <xdr:cNvPr id="821" name="楕円 820"/>
        <xdr:cNvSpPr/>
      </xdr:nvSpPr>
      <xdr:spPr>
        <a:xfrm>
          <a:off x="186055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75080</xdr:rowOff>
    </xdr:from>
    <xdr:ext cx="378565" cy="259045"/>
    <xdr:sp macro="" textlink="">
      <xdr:nvSpPr>
        <xdr:cNvPr id="822" name="テキスト ボックス 821"/>
        <xdr:cNvSpPr txBox="1"/>
      </xdr:nvSpPr>
      <xdr:spPr>
        <a:xfrm>
          <a:off x="18467017" y="1019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151816</xdr:rowOff>
    </xdr:from>
    <xdr:to>
      <xdr:col>116</xdr:col>
      <xdr:colOff>63500</xdr:colOff>
      <xdr:row>76</xdr:row>
      <xdr:rowOff>29287</xdr:rowOff>
    </xdr:to>
    <xdr:cxnSp macro="">
      <xdr:nvCxnSpPr>
        <xdr:cNvPr id="852" name="直線コネクタ 851"/>
        <xdr:cNvCxnSpPr/>
      </xdr:nvCxnSpPr>
      <xdr:spPr>
        <a:xfrm flipV="1">
          <a:off x="21323300" y="13010566"/>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29287</xdr:rowOff>
    </xdr:from>
    <xdr:to>
      <xdr:col>111</xdr:col>
      <xdr:colOff>177800</xdr:colOff>
      <xdr:row>76</xdr:row>
      <xdr:rowOff>64376</xdr:rowOff>
    </xdr:to>
    <xdr:cxnSp macro="">
      <xdr:nvCxnSpPr>
        <xdr:cNvPr id="855" name="直線コネクタ 854"/>
        <xdr:cNvCxnSpPr/>
      </xdr:nvCxnSpPr>
      <xdr:spPr>
        <a:xfrm flipV="1">
          <a:off x="20434300" y="13059487"/>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64376</xdr:rowOff>
    </xdr:from>
    <xdr:to>
      <xdr:col>107</xdr:col>
      <xdr:colOff>50800</xdr:colOff>
      <xdr:row>76</xdr:row>
      <xdr:rowOff>111086</xdr:rowOff>
    </xdr:to>
    <xdr:cxnSp macro="">
      <xdr:nvCxnSpPr>
        <xdr:cNvPr id="858" name="直線コネクタ 857"/>
        <xdr:cNvCxnSpPr/>
      </xdr:nvCxnSpPr>
      <xdr:spPr>
        <a:xfrm flipV="1">
          <a:off x="19545300" y="13094576"/>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123051</xdr:rowOff>
    </xdr:from>
    <xdr:to>
      <xdr:col>102</xdr:col>
      <xdr:colOff>114300</xdr:colOff>
      <xdr:row>76</xdr:row>
      <xdr:rowOff>111086</xdr:rowOff>
    </xdr:to>
    <xdr:cxnSp macro="">
      <xdr:nvCxnSpPr>
        <xdr:cNvPr id="861" name="直線コネクタ 860"/>
        <xdr:cNvCxnSpPr/>
      </xdr:nvCxnSpPr>
      <xdr:spPr>
        <a:xfrm>
          <a:off x="18656300" y="12810351"/>
          <a:ext cx="889000" cy="3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101016</xdr:rowOff>
    </xdr:from>
    <xdr:to>
      <xdr:col>116</xdr:col>
      <xdr:colOff>114300</xdr:colOff>
      <xdr:row>76</xdr:row>
      <xdr:rowOff>31166</xdr:rowOff>
    </xdr:to>
    <xdr:sp macro="" textlink="">
      <xdr:nvSpPr>
        <xdr:cNvPr id="871" name="楕円 870"/>
        <xdr:cNvSpPr/>
      </xdr:nvSpPr>
      <xdr:spPr>
        <a:xfrm>
          <a:off x="22110700" y="12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79443</xdr:rowOff>
    </xdr:from>
    <xdr:ext cx="534377" cy="259045"/>
    <xdr:sp macro="" textlink="">
      <xdr:nvSpPr>
        <xdr:cNvPr id="872" name="繰出金該当値テキスト"/>
        <xdr:cNvSpPr txBox="1"/>
      </xdr:nvSpPr>
      <xdr:spPr>
        <a:xfrm>
          <a:off x="22212300" y="129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149937</xdr:rowOff>
    </xdr:from>
    <xdr:to>
      <xdr:col>112</xdr:col>
      <xdr:colOff>38100</xdr:colOff>
      <xdr:row>76</xdr:row>
      <xdr:rowOff>80087</xdr:rowOff>
    </xdr:to>
    <xdr:sp macro="" textlink="">
      <xdr:nvSpPr>
        <xdr:cNvPr id="873" name="楕円 872"/>
        <xdr:cNvSpPr/>
      </xdr:nvSpPr>
      <xdr:spPr>
        <a:xfrm>
          <a:off x="21272500" y="130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71214</xdr:rowOff>
    </xdr:from>
    <xdr:ext cx="534377" cy="259045"/>
    <xdr:sp macro="" textlink="">
      <xdr:nvSpPr>
        <xdr:cNvPr id="874" name="テキスト ボックス 873"/>
        <xdr:cNvSpPr txBox="1"/>
      </xdr:nvSpPr>
      <xdr:spPr>
        <a:xfrm>
          <a:off x="21056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13576</xdr:rowOff>
    </xdr:from>
    <xdr:to>
      <xdr:col>107</xdr:col>
      <xdr:colOff>101600</xdr:colOff>
      <xdr:row>76</xdr:row>
      <xdr:rowOff>115176</xdr:rowOff>
    </xdr:to>
    <xdr:sp macro="" textlink="">
      <xdr:nvSpPr>
        <xdr:cNvPr id="875" name="楕円 874"/>
        <xdr:cNvSpPr/>
      </xdr:nvSpPr>
      <xdr:spPr>
        <a:xfrm>
          <a:off x="203835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106303</xdr:rowOff>
    </xdr:from>
    <xdr:ext cx="534377" cy="259045"/>
    <xdr:sp macro="" textlink="">
      <xdr:nvSpPr>
        <xdr:cNvPr id="876" name="テキスト ボックス 875"/>
        <xdr:cNvSpPr txBox="1"/>
      </xdr:nvSpPr>
      <xdr:spPr>
        <a:xfrm>
          <a:off x="20167111" y="131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60286</xdr:rowOff>
    </xdr:from>
    <xdr:to>
      <xdr:col>102</xdr:col>
      <xdr:colOff>165100</xdr:colOff>
      <xdr:row>76</xdr:row>
      <xdr:rowOff>161886</xdr:rowOff>
    </xdr:to>
    <xdr:sp macro="" textlink="">
      <xdr:nvSpPr>
        <xdr:cNvPr id="877" name="楕円 876"/>
        <xdr:cNvSpPr/>
      </xdr:nvSpPr>
      <xdr:spPr>
        <a:xfrm>
          <a:off x="19494500" y="130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153013</xdr:rowOff>
    </xdr:from>
    <xdr:ext cx="534377" cy="259045"/>
    <xdr:sp macro="" textlink="">
      <xdr:nvSpPr>
        <xdr:cNvPr id="878" name="テキスト ボックス 877"/>
        <xdr:cNvSpPr txBox="1"/>
      </xdr:nvSpPr>
      <xdr:spPr>
        <a:xfrm>
          <a:off x="19278111" y="131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72251</xdr:rowOff>
    </xdr:from>
    <xdr:to>
      <xdr:col>98</xdr:col>
      <xdr:colOff>38100</xdr:colOff>
      <xdr:row>75</xdr:row>
      <xdr:rowOff>2401</xdr:rowOff>
    </xdr:to>
    <xdr:sp macro="" textlink="">
      <xdr:nvSpPr>
        <xdr:cNvPr id="879" name="楕円 878"/>
        <xdr:cNvSpPr/>
      </xdr:nvSpPr>
      <xdr:spPr>
        <a:xfrm>
          <a:off x="18605500" y="127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18928</xdr:rowOff>
    </xdr:from>
    <xdr:ext cx="534377" cy="259045"/>
    <xdr:sp macro="" textlink="">
      <xdr:nvSpPr>
        <xdr:cNvPr id="880" name="テキスト ボックス 879"/>
        <xdr:cNvSpPr txBox="1"/>
      </xdr:nvSpPr>
      <xdr:spPr>
        <a:xfrm>
          <a:off x="18389111" y="125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令和４年度の歳出決算総額では、住民一人あたり</a:t>
          </a:r>
          <a:r>
            <a:rPr kumimoji="1" lang="en-US" altLang="ja-JP" sz="1300">
              <a:latin typeface="ＭＳ Ｐゴシック" panose="020B0600070205080204" pitchFamily="50" charset="-128"/>
              <a:ea typeface="ＭＳ Ｐゴシック" panose="020B0600070205080204" pitchFamily="50" charset="-128"/>
            </a:rPr>
            <a:t>419,376</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410,976</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8,400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主な増額要因としては、文化会館改修整備事業等に伴う普通建設事業費の増加（住民一人当たり</a:t>
          </a:r>
          <a:r>
            <a:rPr kumimoji="1" lang="en-US" altLang="ja-JP" sz="1300">
              <a:latin typeface="ＭＳ Ｐゴシック" panose="020B0600070205080204" pitchFamily="50" charset="-128"/>
              <a:ea typeface="ＭＳ Ｐゴシック" panose="020B0600070205080204" pitchFamily="50" charset="-128"/>
            </a:rPr>
            <a:t>9,795</a:t>
          </a:r>
          <a:r>
            <a:rPr kumimoji="1" lang="ja-JP" altLang="en-US" sz="1300">
              <a:latin typeface="ＭＳ Ｐゴシック" panose="020B0600070205080204" pitchFamily="50" charset="-128"/>
              <a:ea typeface="ＭＳ Ｐゴシック" panose="020B0600070205080204" pitchFamily="50" charset="-128"/>
            </a:rPr>
            <a:t>円増加）や、物価高騰対策事業として実施した水道料金基本料金免除に伴う水道事業会計への補助等に伴う補助費等の増加（住民一人当たり</a:t>
          </a:r>
          <a:r>
            <a:rPr kumimoji="1" lang="en-US" altLang="ja-JP" sz="1300">
              <a:latin typeface="ＭＳ Ｐゴシック" panose="020B0600070205080204" pitchFamily="50" charset="-128"/>
              <a:ea typeface="ＭＳ Ｐゴシック" panose="020B0600070205080204" pitchFamily="50" charset="-128"/>
            </a:rPr>
            <a:t>7,993</a:t>
          </a:r>
          <a:r>
            <a:rPr kumimoji="1" lang="ja-JP" altLang="en-US" sz="1300">
              <a:latin typeface="ＭＳ Ｐゴシック" panose="020B0600070205080204" pitchFamily="50" charset="-128"/>
              <a:ea typeface="ＭＳ Ｐゴシック" panose="020B0600070205080204" pitchFamily="50" charset="-128"/>
            </a:rPr>
            <a:t>円）がある。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一方で主な減少要因として、住民税非課税世帯等臨時特別給付金事業や子育て世帯への臨時特別給付金事業費の減による扶助費の減少（住民一人当たり</a:t>
          </a:r>
          <a:r>
            <a:rPr kumimoji="1" lang="en-US" altLang="ja-JP" sz="1300">
              <a:latin typeface="ＭＳ Ｐゴシック" panose="020B0600070205080204" pitchFamily="50" charset="-128"/>
              <a:ea typeface="ＭＳ Ｐゴシック" panose="020B0600070205080204" pitchFamily="50" charset="-128"/>
            </a:rPr>
            <a:t>8,808</a:t>
          </a:r>
          <a:r>
            <a:rPr kumimoji="1" lang="ja-JP" altLang="en-US" sz="1300">
              <a:latin typeface="ＭＳ Ｐゴシック" panose="020B0600070205080204" pitchFamily="50" charset="-128"/>
              <a:ea typeface="ＭＳ Ｐゴシック" panose="020B0600070205080204" pitchFamily="50" charset="-128"/>
            </a:rPr>
            <a:t>千円）がある。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大型建設事業に伴い今後数年間は普通建設事業費の増加が見込まれるため、行政改革を通じて歳出を抑制し、財政の健全化に努める。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107,278
104,989
91.25
49,932,938
44,989,859
4,396,846
23,847,617
34,929,729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125549</xdr:rowOff>
    </xdr:from>
    <xdr:to>
      <xdr:col>24</xdr:col>
      <xdr:colOff>63500</xdr:colOff>
      <xdr:row>34</xdr:row>
      <xdr:rowOff>159294</xdr:rowOff>
    </xdr:to>
    <xdr:cxnSp macro="">
      <xdr:nvCxnSpPr>
        <xdr:cNvPr id="63" name="直線コネクタ 62"/>
        <xdr:cNvCxnSpPr/>
      </xdr:nvCxnSpPr>
      <xdr:spPr>
        <a:xfrm>
          <a:off x="3797300" y="5954849"/>
          <a:ext cx="8382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70031</xdr:rowOff>
    </xdr:from>
    <xdr:to>
      <xdr:col>19</xdr:col>
      <xdr:colOff>177800</xdr:colOff>
      <xdr:row>34</xdr:row>
      <xdr:rowOff>125549</xdr:rowOff>
    </xdr:to>
    <xdr:cxnSp macro="">
      <xdr:nvCxnSpPr>
        <xdr:cNvPr id="66" name="直線コネクタ 65"/>
        <xdr:cNvCxnSpPr/>
      </xdr:nvCxnSpPr>
      <xdr:spPr>
        <a:xfrm>
          <a:off x="2908300" y="58993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142422</xdr:rowOff>
    </xdr:from>
    <xdr:to>
      <xdr:col>15</xdr:col>
      <xdr:colOff>50800</xdr:colOff>
      <xdr:row>34</xdr:row>
      <xdr:rowOff>70031</xdr:rowOff>
    </xdr:to>
    <xdr:cxnSp macro="">
      <xdr:nvCxnSpPr>
        <xdr:cNvPr id="69" name="直線コネクタ 68"/>
        <xdr:cNvCxnSpPr/>
      </xdr:nvCxnSpPr>
      <xdr:spPr>
        <a:xfrm>
          <a:off x="2019300" y="5800272"/>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108131</xdr:rowOff>
    </xdr:from>
    <xdr:to>
      <xdr:col>10</xdr:col>
      <xdr:colOff>114300</xdr:colOff>
      <xdr:row>33</xdr:row>
      <xdr:rowOff>142422</xdr:rowOff>
    </xdr:to>
    <xdr:cxnSp macro="">
      <xdr:nvCxnSpPr>
        <xdr:cNvPr id="72" name="直線コネクタ 71"/>
        <xdr:cNvCxnSpPr/>
      </xdr:nvCxnSpPr>
      <xdr:spPr>
        <a:xfrm>
          <a:off x="1130300" y="5594531"/>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108494</xdr:rowOff>
    </xdr:from>
    <xdr:to>
      <xdr:col>24</xdr:col>
      <xdr:colOff>114300</xdr:colOff>
      <xdr:row>35</xdr:row>
      <xdr:rowOff>38644</xdr:rowOff>
    </xdr:to>
    <xdr:sp macro="" textlink="">
      <xdr:nvSpPr>
        <xdr:cNvPr id="82" name="楕円 81"/>
        <xdr:cNvSpPr/>
      </xdr:nvSpPr>
      <xdr:spPr>
        <a:xfrm>
          <a:off x="45847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86921</xdr:rowOff>
    </xdr:from>
    <xdr:ext cx="469744" cy="259045"/>
    <xdr:sp macro="" textlink="">
      <xdr:nvSpPr>
        <xdr:cNvPr id="83" name="議会費該当値テキスト"/>
        <xdr:cNvSpPr txBox="1"/>
      </xdr:nvSpPr>
      <xdr:spPr>
        <a:xfrm>
          <a:off x="4686300"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74749</xdr:rowOff>
    </xdr:from>
    <xdr:to>
      <xdr:col>20</xdr:col>
      <xdr:colOff>38100</xdr:colOff>
      <xdr:row>35</xdr:row>
      <xdr:rowOff>4899</xdr:rowOff>
    </xdr:to>
    <xdr:sp macro="" textlink="">
      <xdr:nvSpPr>
        <xdr:cNvPr id="84" name="楕円 83"/>
        <xdr:cNvSpPr/>
      </xdr:nvSpPr>
      <xdr:spPr>
        <a:xfrm>
          <a:off x="3746500" y="5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167476</xdr:rowOff>
    </xdr:from>
    <xdr:ext cx="469744" cy="259045"/>
    <xdr:sp macro="" textlink="">
      <xdr:nvSpPr>
        <xdr:cNvPr id="85" name="テキスト ボックス 84"/>
        <xdr:cNvSpPr txBox="1"/>
      </xdr:nvSpPr>
      <xdr:spPr>
        <a:xfrm>
          <a:off x="3562428" y="59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19231</xdr:rowOff>
    </xdr:from>
    <xdr:to>
      <xdr:col>15</xdr:col>
      <xdr:colOff>101600</xdr:colOff>
      <xdr:row>34</xdr:row>
      <xdr:rowOff>120831</xdr:rowOff>
    </xdr:to>
    <xdr:sp macro="" textlink="">
      <xdr:nvSpPr>
        <xdr:cNvPr id="86" name="楕円 85"/>
        <xdr:cNvSpPr/>
      </xdr:nvSpPr>
      <xdr:spPr>
        <a:xfrm>
          <a:off x="2857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137358</xdr:rowOff>
    </xdr:from>
    <xdr:ext cx="469744" cy="259045"/>
    <xdr:sp macro="" textlink="">
      <xdr:nvSpPr>
        <xdr:cNvPr id="87" name="テキスト ボックス 86"/>
        <xdr:cNvSpPr txBox="1"/>
      </xdr:nvSpPr>
      <xdr:spPr>
        <a:xfrm>
          <a:off x="2673428"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91622</xdr:rowOff>
    </xdr:from>
    <xdr:to>
      <xdr:col>10</xdr:col>
      <xdr:colOff>165100</xdr:colOff>
      <xdr:row>34</xdr:row>
      <xdr:rowOff>21772</xdr:rowOff>
    </xdr:to>
    <xdr:sp macro="" textlink="">
      <xdr:nvSpPr>
        <xdr:cNvPr id="88" name="楕円 87"/>
        <xdr:cNvSpPr/>
      </xdr:nvSpPr>
      <xdr:spPr>
        <a:xfrm>
          <a:off x="1968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38299</xdr:rowOff>
    </xdr:from>
    <xdr:ext cx="469744" cy="259045"/>
    <xdr:sp macro="" textlink="">
      <xdr:nvSpPr>
        <xdr:cNvPr id="89" name="テキスト ボックス 88"/>
        <xdr:cNvSpPr txBox="1"/>
      </xdr:nvSpPr>
      <xdr:spPr>
        <a:xfrm>
          <a:off x="1784428"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57331</xdr:rowOff>
    </xdr:from>
    <xdr:to>
      <xdr:col>6</xdr:col>
      <xdr:colOff>38100</xdr:colOff>
      <xdr:row>32</xdr:row>
      <xdr:rowOff>158931</xdr:rowOff>
    </xdr:to>
    <xdr:sp macro="" textlink="">
      <xdr:nvSpPr>
        <xdr:cNvPr id="90" name="楕円 89"/>
        <xdr:cNvSpPr/>
      </xdr:nvSpPr>
      <xdr:spPr>
        <a:xfrm>
          <a:off x="1079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4008</xdr:rowOff>
    </xdr:from>
    <xdr:ext cx="469744" cy="259045"/>
    <xdr:sp macro="" textlink="">
      <xdr:nvSpPr>
        <xdr:cNvPr id="91" name="テキスト ボックス 90"/>
        <xdr:cNvSpPr txBox="1"/>
      </xdr:nvSpPr>
      <xdr:spPr>
        <a:xfrm>
          <a:off x="895428"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61505</xdr:rowOff>
    </xdr:from>
    <xdr:to>
      <xdr:col>24</xdr:col>
      <xdr:colOff>63500</xdr:colOff>
      <xdr:row>57</xdr:row>
      <xdr:rowOff>123054</xdr:rowOff>
    </xdr:to>
    <xdr:cxnSp macro="">
      <xdr:nvCxnSpPr>
        <xdr:cNvPr id="118" name="直線コネクタ 117"/>
        <xdr:cNvCxnSpPr/>
      </xdr:nvCxnSpPr>
      <xdr:spPr>
        <a:xfrm flipV="1">
          <a:off x="3797300" y="9834155"/>
          <a:ext cx="838200" cy="6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44300</xdr:rowOff>
    </xdr:from>
    <xdr:to>
      <xdr:col>19</xdr:col>
      <xdr:colOff>177800</xdr:colOff>
      <xdr:row>57</xdr:row>
      <xdr:rowOff>123054</xdr:rowOff>
    </xdr:to>
    <xdr:cxnSp macro="">
      <xdr:nvCxnSpPr>
        <xdr:cNvPr id="121" name="直線コネクタ 120"/>
        <xdr:cNvCxnSpPr/>
      </xdr:nvCxnSpPr>
      <xdr:spPr>
        <a:xfrm>
          <a:off x="2908300" y="9474050"/>
          <a:ext cx="889000" cy="4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44300</xdr:rowOff>
    </xdr:from>
    <xdr:to>
      <xdr:col>15</xdr:col>
      <xdr:colOff>50800</xdr:colOff>
      <xdr:row>57</xdr:row>
      <xdr:rowOff>123940</xdr:rowOff>
    </xdr:to>
    <xdr:cxnSp macro="">
      <xdr:nvCxnSpPr>
        <xdr:cNvPr id="124" name="直線コネクタ 123"/>
        <xdr:cNvCxnSpPr/>
      </xdr:nvCxnSpPr>
      <xdr:spPr>
        <a:xfrm flipV="1">
          <a:off x="2019300" y="9474050"/>
          <a:ext cx="889000" cy="4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123940</xdr:rowOff>
    </xdr:from>
    <xdr:to>
      <xdr:col>10</xdr:col>
      <xdr:colOff>114300</xdr:colOff>
      <xdr:row>57</xdr:row>
      <xdr:rowOff>151546</xdr:rowOff>
    </xdr:to>
    <xdr:cxnSp macro="">
      <xdr:nvCxnSpPr>
        <xdr:cNvPr id="127" name="直線コネクタ 126"/>
        <xdr:cNvCxnSpPr/>
      </xdr:nvCxnSpPr>
      <xdr:spPr>
        <a:xfrm flipV="1">
          <a:off x="1130300" y="9896590"/>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10705</xdr:rowOff>
    </xdr:from>
    <xdr:to>
      <xdr:col>24</xdr:col>
      <xdr:colOff>114300</xdr:colOff>
      <xdr:row>57</xdr:row>
      <xdr:rowOff>112305</xdr:rowOff>
    </xdr:to>
    <xdr:sp macro="" textlink="">
      <xdr:nvSpPr>
        <xdr:cNvPr id="137" name="楕円 136"/>
        <xdr:cNvSpPr/>
      </xdr:nvSpPr>
      <xdr:spPr>
        <a:xfrm>
          <a:off x="4584700" y="97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72254</xdr:rowOff>
    </xdr:from>
    <xdr:to>
      <xdr:col>20</xdr:col>
      <xdr:colOff>38100</xdr:colOff>
      <xdr:row>58</xdr:row>
      <xdr:rowOff>2404</xdr:rowOff>
    </xdr:to>
    <xdr:sp macro="" textlink="">
      <xdr:nvSpPr>
        <xdr:cNvPr id="139" name="楕円 138"/>
        <xdr:cNvSpPr/>
      </xdr:nvSpPr>
      <xdr:spPr>
        <a:xfrm>
          <a:off x="3746500" y="98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164981</xdr:rowOff>
    </xdr:from>
    <xdr:ext cx="534377" cy="259045"/>
    <xdr:sp macro="" textlink="">
      <xdr:nvSpPr>
        <xdr:cNvPr id="140" name="テキスト ボックス 139"/>
        <xdr:cNvSpPr txBox="1"/>
      </xdr:nvSpPr>
      <xdr:spPr>
        <a:xfrm>
          <a:off x="3530111" y="99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164950</xdr:rowOff>
    </xdr:from>
    <xdr:to>
      <xdr:col>15</xdr:col>
      <xdr:colOff>101600</xdr:colOff>
      <xdr:row>55</xdr:row>
      <xdr:rowOff>95100</xdr:rowOff>
    </xdr:to>
    <xdr:sp macro="" textlink="">
      <xdr:nvSpPr>
        <xdr:cNvPr id="141" name="楕円 140"/>
        <xdr:cNvSpPr/>
      </xdr:nvSpPr>
      <xdr:spPr>
        <a:xfrm>
          <a:off x="2857500" y="94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86227</xdr:rowOff>
    </xdr:from>
    <xdr:ext cx="599010" cy="259045"/>
    <xdr:sp macro="" textlink="">
      <xdr:nvSpPr>
        <xdr:cNvPr id="142" name="テキスト ボックス 141"/>
        <xdr:cNvSpPr txBox="1"/>
      </xdr:nvSpPr>
      <xdr:spPr>
        <a:xfrm>
          <a:off x="2608795" y="951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73140</xdr:rowOff>
    </xdr:from>
    <xdr:to>
      <xdr:col>10</xdr:col>
      <xdr:colOff>165100</xdr:colOff>
      <xdr:row>58</xdr:row>
      <xdr:rowOff>3290</xdr:rowOff>
    </xdr:to>
    <xdr:sp macro="" textlink="">
      <xdr:nvSpPr>
        <xdr:cNvPr id="143" name="楕円 142"/>
        <xdr:cNvSpPr/>
      </xdr:nvSpPr>
      <xdr:spPr>
        <a:xfrm>
          <a:off x="1968500" y="9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165867</xdr:rowOff>
    </xdr:from>
    <xdr:ext cx="534377" cy="259045"/>
    <xdr:sp macro="" textlink="">
      <xdr:nvSpPr>
        <xdr:cNvPr id="144" name="テキスト ボックス 143"/>
        <xdr:cNvSpPr txBox="1"/>
      </xdr:nvSpPr>
      <xdr:spPr>
        <a:xfrm>
          <a:off x="1752111" y="99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100746</xdr:rowOff>
    </xdr:from>
    <xdr:to>
      <xdr:col>6</xdr:col>
      <xdr:colOff>38100</xdr:colOff>
      <xdr:row>58</xdr:row>
      <xdr:rowOff>30896</xdr:rowOff>
    </xdr:to>
    <xdr:sp macro="" textlink="">
      <xdr:nvSpPr>
        <xdr:cNvPr id="145" name="楕円 144"/>
        <xdr:cNvSpPr/>
      </xdr:nvSpPr>
      <xdr:spPr>
        <a:xfrm>
          <a:off x="1079500" y="98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22023</xdr:rowOff>
    </xdr:from>
    <xdr:ext cx="534377" cy="259045"/>
    <xdr:sp macro="" textlink="">
      <xdr:nvSpPr>
        <xdr:cNvPr id="146" name="テキスト ボックス 145"/>
        <xdr:cNvSpPr txBox="1"/>
      </xdr:nvSpPr>
      <xdr:spPr>
        <a:xfrm>
          <a:off x="863111" y="99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17163</xdr:rowOff>
    </xdr:from>
    <xdr:to>
      <xdr:col>24</xdr:col>
      <xdr:colOff>63500</xdr:colOff>
      <xdr:row>77</xdr:row>
      <xdr:rowOff>53693</xdr:rowOff>
    </xdr:to>
    <xdr:cxnSp macro="">
      <xdr:nvCxnSpPr>
        <xdr:cNvPr id="176" name="直線コネクタ 175"/>
        <xdr:cNvCxnSpPr/>
      </xdr:nvCxnSpPr>
      <xdr:spPr>
        <a:xfrm>
          <a:off x="3797300" y="13218813"/>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17163</xdr:rowOff>
    </xdr:from>
    <xdr:to>
      <xdr:col>19</xdr:col>
      <xdr:colOff>177800</xdr:colOff>
      <xdr:row>78</xdr:row>
      <xdr:rowOff>30970</xdr:rowOff>
    </xdr:to>
    <xdr:cxnSp macro="">
      <xdr:nvCxnSpPr>
        <xdr:cNvPr id="179" name="直線コネクタ 178"/>
        <xdr:cNvCxnSpPr/>
      </xdr:nvCxnSpPr>
      <xdr:spPr>
        <a:xfrm flipV="1">
          <a:off x="2908300" y="13218813"/>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23541</xdr:rowOff>
    </xdr:from>
    <xdr:to>
      <xdr:col>15</xdr:col>
      <xdr:colOff>50800</xdr:colOff>
      <xdr:row>78</xdr:row>
      <xdr:rowOff>30970</xdr:rowOff>
    </xdr:to>
    <xdr:cxnSp macro="">
      <xdr:nvCxnSpPr>
        <xdr:cNvPr id="182" name="直線コネクタ 181"/>
        <xdr:cNvCxnSpPr/>
      </xdr:nvCxnSpPr>
      <xdr:spPr>
        <a:xfrm>
          <a:off x="2019300" y="1339664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23541</xdr:rowOff>
    </xdr:from>
    <xdr:to>
      <xdr:col>10</xdr:col>
      <xdr:colOff>114300</xdr:colOff>
      <xdr:row>78</xdr:row>
      <xdr:rowOff>88753</xdr:rowOff>
    </xdr:to>
    <xdr:cxnSp macro="">
      <xdr:nvCxnSpPr>
        <xdr:cNvPr id="185" name="直線コネクタ 184"/>
        <xdr:cNvCxnSpPr/>
      </xdr:nvCxnSpPr>
      <xdr:spPr>
        <a:xfrm flipV="1">
          <a:off x="1130300" y="13396641"/>
          <a:ext cx="889000" cy="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2893</xdr:rowOff>
    </xdr:from>
    <xdr:to>
      <xdr:col>24</xdr:col>
      <xdr:colOff>114300</xdr:colOff>
      <xdr:row>77</xdr:row>
      <xdr:rowOff>104493</xdr:rowOff>
    </xdr:to>
    <xdr:sp macro="" textlink="">
      <xdr:nvSpPr>
        <xdr:cNvPr id="195" name="楕円 194"/>
        <xdr:cNvSpPr/>
      </xdr:nvSpPr>
      <xdr:spPr>
        <a:xfrm>
          <a:off x="4584700" y="13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89270</xdr:rowOff>
    </xdr:from>
    <xdr:ext cx="599010" cy="259045"/>
    <xdr:sp macro="" textlink="">
      <xdr:nvSpPr>
        <xdr:cNvPr id="196" name="民生費該当値テキスト"/>
        <xdr:cNvSpPr txBox="1"/>
      </xdr:nvSpPr>
      <xdr:spPr>
        <a:xfrm>
          <a:off x="4686300" y="13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137813</xdr:rowOff>
    </xdr:from>
    <xdr:to>
      <xdr:col>20</xdr:col>
      <xdr:colOff>38100</xdr:colOff>
      <xdr:row>77</xdr:row>
      <xdr:rowOff>67963</xdr:rowOff>
    </xdr:to>
    <xdr:sp macro="" textlink="">
      <xdr:nvSpPr>
        <xdr:cNvPr id="197" name="楕円 196"/>
        <xdr:cNvSpPr/>
      </xdr:nvSpPr>
      <xdr:spPr>
        <a:xfrm>
          <a:off x="3746500" y="131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59090</xdr:rowOff>
    </xdr:from>
    <xdr:ext cx="599010" cy="259045"/>
    <xdr:sp macro="" textlink="">
      <xdr:nvSpPr>
        <xdr:cNvPr id="198" name="テキスト ボックス 197"/>
        <xdr:cNvSpPr txBox="1"/>
      </xdr:nvSpPr>
      <xdr:spPr>
        <a:xfrm>
          <a:off x="3497795" y="1326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151620</xdr:rowOff>
    </xdr:from>
    <xdr:to>
      <xdr:col>15</xdr:col>
      <xdr:colOff>101600</xdr:colOff>
      <xdr:row>78</xdr:row>
      <xdr:rowOff>81770</xdr:rowOff>
    </xdr:to>
    <xdr:sp macro="" textlink="">
      <xdr:nvSpPr>
        <xdr:cNvPr id="199" name="楕円 198"/>
        <xdr:cNvSpPr/>
      </xdr:nvSpPr>
      <xdr:spPr>
        <a:xfrm>
          <a:off x="2857500" y="133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72897</xdr:rowOff>
    </xdr:from>
    <xdr:ext cx="599010" cy="259045"/>
    <xdr:sp macro="" textlink="">
      <xdr:nvSpPr>
        <xdr:cNvPr id="200" name="テキスト ボックス 199"/>
        <xdr:cNvSpPr txBox="1"/>
      </xdr:nvSpPr>
      <xdr:spPr>
        <a:xfrm>
          <a:off x="2608795" y="134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144191</xdr:rowOff>
    </xdr:from>
    <xdr:to>
      <xdr:col>10</xdr:col>
      <xdr:colOff>165100</xdr:colOff>
      <xdr:row>78</xdr:row>
      <xdr:rowOff>74341</xdr:rowOff>
    </xdr:to>
    <xdr:sp macro="" textlink="">
      <xdr:nvSpPr>
        <xdr:cNvPr id="201" name="楕円 200"/>
        <xdr:cNvSpPr/>
      </xdr:nvSpPr>
      <xdr:spPr>
        <a:xfrm>
          <a:off x="1968500" y="133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65468</xdr:rowOff>
    </xdr:from>
    <xdr:ext cx="599010" cy="259045"/>
    <xdr:sp macro="" textlink="">
      <xdr:nvSpPr>
        <xdr:cNvPr id="202" name="テキスト ボックス 201"/>
        <xdr:cNvSpPr txBox="1"/>
      </xdr:nvSpPr>
      <xdr:spPr>
        <a:xfrm>
          <a:off x="1719795" y="134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37953</xdr:rowOff>
    </xdr:from>
    <xdr:to>
      <xdr:col>6</xdr:col>
      <xdr:colOff>38100</xdr:colOff>
      <xdr:row>78</xdr:row>
      <xdr:rowOff>139553</xdr:rowOff>
    </xdr:to>
    <xdr:sp macro="" textlink="">
      <xdr:nvSpPr>
        <xdr:cNvPr id="203" name="楕円 202"/>
        <xdr:cNvSpPr/>
      </xdr:nvSpPr>
      <xdr:spPr>
        <a:xfrm>
          <a:off x="1079500" y="134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130680</xdr:rowOff>
    </xdr:from>
    <xdr:ext cx="599010" cy="259045"/>
    <xdr:sp macro="" textlink="">
      <xdr:nvSpPr>
        <xdr:cNvPr id="204" name="テキスト ボックス 203"/>
        <xdr:cNvSpPr txBox="1"/>
      </xdr:nvSpPr>
      <xdr:spPr>
        <a:xfrm>
          <a:off x="830795" y="1350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55598</xdr:rowOff>
    </xdr:from>
    <xdr:to>
      <xdr:col>24</xdr:col>
      <xdr:colOff>63500</xdr:colOff>
      <xdr:row>96</xdr:row>
      <xdr:rowOff>48261</xdr:rowOff>
    </xdr:to>
    <xdr:cxnSp macro="">
      <xdr:nvCxnSpPr>
        <xdr:cNvPr id="232" name="直線コネクタ 231"/>
        <xdr:cNvCxnSpPr/>
      </xdr:nvCxnSpPr>
      <xdr:spPr>
        <a:xfrm flipV="1">
          <a:off x="3797300" y="16343348"/>
          <a:ext cx="838200" cy="16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48261</xdr:rowOff>
    </xdr:from>
    <xdr:to>
      <xdr:col>19</xdr:col>
      <xdr:colOff>177800</xdr:colOff>
      <xdr:row>96</xdr:row>
      <xdr:rowOff>154468</xdr:rowOff>
    </xdr:to>
    <xdr:cxnSp macro="">
      <xdr:nvCxnSpPr>
        <xdr:cNvPr id="235" name="直線コネクタ 234"/>
        <xdr:cNvCxnSpPr/>
      </xdr:nvCxnSpPr>
      <xdr:spPr>
        <a:xfrm flipV="1">
          <a:off x="2908300" y="16507461"/>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154468</xdr:rowOff>
    </xdr:from>
    <xdr:to>
      <xdr:col>15</xdr:col>
      <xdr:colOff>50800</xdr:colOff>
      <xdr:row>97</xdr:row>
      <xdr:rowOff>29857</xdr:rowOff>
    </xdr:to>
    <xdr:cxnSp macro="">
      <xdr:nvCxnSpPr>
        <xdr:cNvPr id="238" name="直線コネクタ 237"/>
        <xdr:cNvCxnSpPr/>
      </xdr:nvCxnSpPr>
      <xdr:spPr>
        <a:xfrm flipV="1">
          <a:off x="2019300" y="16613668"/>
          <a:ext cx="889000" cy="4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29857</xdr:rowOff>
    </xdr:from>
    <xdr:to>
      <xdr:col>10</xdr:col>
      <xdr:colOff>114300</xdr:colOff>
      <xdr:row>97</xdr:row>
      <xdr:rowOff>94414</xdr:rowOff>
    </xdr:to>
    <xdr:cxnSp macro="">
      <xdr:nvCxnSpPr>
        <xdr:cNvPr id="241" name="直線コネクタ 240"/>
        <xdr:cNvCxnSpPr/>
      </xdr:nvCxnSpPr>
      <xdr:spPr>
        <a:xfrm flipV="1">
          <a:off x="1130300" y="16660507"/>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4798</xdr:rowOff>
    </xdr:from>
    <xdr:to>
      <xdr:col>24</xdr:col>
      <xdr:colOff>114300</xdr:colOff>
      <xdr:row>95</xdr:row>
      <xdr:rowOff>106398</xdr:rowOff>
    </xdr:to>
    <xdr:sp macro="" textlink="">
      <xdr:nvSpPr>
        <xdr:cNvPr id="251" name="楕円 250"/>
        <xdr:cNvSpPr/>
      </xdr:nvSpPr>
      <xdr:spPr>
        <a:xfrm>
          <a:off x="4584700" y="162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27675</xdr:rowOff>
    </xdr:from>
    <xdr:ext cx="534377" cy="259045"/>
    <xdr:sp macro="" textlink="">
      <xdr:nvSpPr>
        <xdr:cNvPr id="252" name="衛生費該当値テキスト"/>
        <xdr:cNvSpPr txBox="1"/>
      </xdr:nvSpPr>
      <xdr:spPr>
        <a:xfrm>
          <a:off x="4686300" y="161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168911</xdr:rowOff>
    </xdr:from>
    <xdr:to>
      <xdr:col>20</xdr:col>
      <xdr:colOff>38100</xdr:colOff>
      <xdr:row>96</xdr:row>
      <xdr:rowOff>99061</xdr:rowOff>
    </xdr:to>
    <xdr:sp macro="" textlink="">
      <xdr:nvSpPr>
        <xdr:cNvPr id="253" name="楕円 252"/>
        <xdr:cNvSpPr/>
      </xdr:nvSpPr>
      <xdr:spPr>
        <a:xfrm>
          <a:off x="3746500" y="164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90188</xdr:rowOff>
    </xdr:from>
    <xdr:ext cx="534377" cy="259045"/>
    <xdr:sp macro="" textlink="">
      <xdr:nvSpPr>
        <xdr:cNvPr id="254" name="テキスト ボックス 253"/>
        <xdr:cNvSpPr txBox="1"/>
      </xdr:nvSpPr>
      <xdr:spPr>
        <a:xfrm>
          <a:off x="3530111" y="165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103668</xdr:rowOff>
    </xdr:from>
    <xdr:to>
      <xdr:col>15</xdr:col>
      <xdr:colOff>101600</xdr:colOff>
      <xdr:row>97</xdr:row>
      <xdr:rowOff>33818</xdr:rowOff>
    </xdr:to>
    <xdr:sp macro="" textlink="">
      <xdr:nvSpPr>
        <xdr:cNvPr id="255" name="楕円 254"/>
        <xdr:cNvSpPr/>
      </xdr:nvSpPr>
      <xdr:spPr>
        <a:xfrm>
          <a:off x="2857500" y="165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50345</xdr:rowOff>
    </xdr:from>
    <xdr:ext cx="534377" cy="259045"/>
    <xdr:sp macro="" textlink="">
      <xdr:nvSpPr>
        <xdr:cNvPr id="256" name="テキスト ボックス 255"/>
        <xdr:cNvSpPr txBox="1"/>
      </xdr:nvSpPr>
      <xdr:spPr>
        <a:xfrm>
          <a:off x="2641111" y="163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150507</xdr:rowOff>
    </xdr:from>
    <xdr:to>
      <xdr:col>10</xdr:col>
      <xdr:colOff>165100</xdr:colOff>
      <xdr:row>97</xdr:row>
      <xdr:rowOff>80657</xdr:rowOff>
    </xdr:to>
    <xdr:sp macro="" textlink="">
      <xdr:nvSpPr>
        <xdr:cNvPr id="257" name="楕円 256"/>
        <xdr:cNvSpPr/>
      </xdr:nvSpPr>
      <xdr:spPr>
        <a:xfrm>
          <a:off x="1968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71784</xdr:rowOff>
    </xdr:from>
    <xdr:ext cx="534377" cy="259045"/>
    <xdr:sp macro="" textlink="">
      <xdr:nvSpPr>
        <xdr:cNvPr id="258" name="テキスト ボックス 257"/>
        <xdr:cNvSpPr txBox="1"/>
      </xdr:nvSpPr>
      <xdr:spPr>
        <a:xfrm>
          <a:off x="1752111" y="167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43614</xdr:rowOff>
    </xdr:from>
    <xdr:to>
      <xdr:col>6</xdr:col>
      <xdr:colOff>38100</xdr:colOff>
      <xdr:row>97</xdr:row>
      <xdr:rowOff>145214</xdr:rowOff>
    </xdr:to>
    <xdr:sp macro="" textlink="">
      <xdr:nvSpPr>
        <xdr:cNvPr id="259" name="楕円 258"/>
        <xdr:cNvSpPr/>
      </xdr:nvSpPr>
      <xdr:spPr>
        <a:xfrm>
          <a:off x="1079500" y="166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136341</xdr:rowOff>
    </xdr:from>
    <xdr:ext cx="534377" cy="259045"/>
    <xdr:sp macro="" textlink="">
      <xdr:nvSpPr>
        <xdr:cNvPr id="260" name="テキスト ボックス 259"/>
        <xdr:cNvSpPr txBox="1"/>
      </xdr:nvSpPr>
      <xdr:spPr>
        <a:xfrm>
          <a:off x="863111" y="167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34544</xdr:rowOff>
    </xdr:from>
    <xdr:to>
      <xdr:col>55</xdr:col>
      <xdr:colOff>0</xdr:colOff>
      <xdr:row>38</xdr:row>
      <xdr:rowOff>146939</xdr:rowOff>
    </xdr:to>
    <xdr:cxnSp macro="">
      <xdr:nvCxnSpPr>
        <xdr:cNvPr id="289" name="直線コネクタ 288"/>
        <xdr:cNvCxnSpPr/>
      </xdr:nvCxnSpPr>
      <xdr:spPr>
        <a:xfrm flipV="1">
          <a:off x="9639300" y="6549644"/>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146939</xdr:rowOff>
    </xdr:from>
    <xdr:to>
      <xdr:col>50</xdr:col>
      <xdr:colOff>114300</xdr:colOff>
      <xdr:row>38</xdr:row>
      <xdr:rowOff>158750</xdr:rowOff>
    </xdr:to>
    <xdr:cxnSp macro="">
      <xdr:nvCxnSpPr>
        <xdr:cNvPr id="292" name="直線コネクタ 291"/>
        <xdr:cNvCxnSpPr/>
      </xdr:nvCxnSpPr>
      <xdr:spPr>
        <a:xfrm flipV="1">
          <a:off x="8750300" y="666203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157226</xdr:rowOff>
    </xdr:from>
    <xdr:to>
      <xdr:col>45</xdr:col>
      <xdr:colOff>177800</xdr:colOff>
      <xdr:row>38</xdr:row>
      <xdr:rowOff>158750</xdr:rowOff>
    </xdr:to>
    <xdr:cxnSp macro="">
      <xdr:nvCxnSpPr>
        <xdr:cNvPr id="295" name="直線コネクタ 294"/>
        <xdr:cNvCxnSpPr/>
      </xdr:nvCxnSpPr>
      <xdr:spPr>
        <a:xfrm>
          <a:off x="7861300" y="66723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157226</xdr:rowOff>
    </xdr:from>
    <xdr:to>
      <xdr:col>41</xdr:col>
      <xdr:colOff>50800</xdr:colOff>
      <xdr:row>38</xdr:row>
      <xdr:rowOff>159131</xdr:rowOff>
    </xdr:to>
    <xdr:cxnSp macro="">
      <xdr:nvCxnSpPr>
        <xdr:cNvPr id="298" name="直線コネクタ 297"/>
        <xdr:cNvCxnSpPr/>
      </xdr:nvCxnSpPr>
      <xdr:spPr>
        <a:xfrm flipV="1">
          <a:off x="6972300" y="66723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155194</xdr:rowOff>
    </xdr:from>
    <xdr:to>
      <xdr:col>55</xdr:col>
      <xdr:colOff>50800</xdr:colOff>
      <xdr:row>38</xdr:row>
      <xdr:rowOff>85344</xdr:rowOff>
    </xdr:to>
    <xdr:sp macro="" textlink="">
      <xdr:nvSpPr>
        <xdr:cNvPr id="308" name="楕円 307"/>
        <xdr:cNvSpPr/>
      </xdr:nvSpPr>
      <xdr:spPr>
        <a:xfrm>
          <a:off x="10426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133621</xdr:rowOff>
    </xdr:from>
    <xdr:ext cx="378565" cy="259045"/>
    <xdr:sp macro="" textlink="">
      <xdr:nvSpPr>
        <xdr:cNvPr id="309" name="労働費該当値テキスト"/>
        <xdr:cNvSpPr txBox="1"/>
      </xdr:nvSpPr>
      <xdr:spPr>
        <a:xfrm>
          <a:off x="10528300" y="647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96139</xdr:rowOff>
    </xdr:from>
    <xdr:to>
      <xdr:col>50</xdr:col>
      <xdr:colOff>165100</xdr:colOff>
      <xdr:row>39</xdr:row>
      <xdr:rowOff>26289</xdr:rowOff>
    </xdr:to>
    <xdr:sp macro="" textlink="">
      <xdr:nvSpPr>
        <xdr:cNvPr id="310" name="楕円 309"/>
        <xdr:cNvSpPr/>
      </xdr:nvSpPr>
      <xdr:spPr>
        <a:xfrm>
          <a:off x="9588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17416</xdr:rowOff>
    </xdr:from>
    <xdr:ext cx="378565" cy="259045"/>
    <xdr:sp macro="" textlink="">
      <xdr:nvSpPr>
        <xdr:cNvPr id="311" name="テキスト ボックス 310"/>
        <xdr:cNvSpPr txBox="1"/>
      </xdr:nvSpPr>
      <xdr:spPr>
        <a:xfrm>
          <a:off x="9450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107950</xdr:rowOff>
    </xdr:from>
    <xdr:to>
      <xdr:col>46</xdr:col>
      <xdr:colOff>38100</xdr:colOff>
      <xdr:row>39</xdr:row>
      <xdr:rowOff>38100</xdr:rowOff>
    </xdr:to>
    <xdr:sp macro="" textlink="">
      <xdr:nvSpPr>
        <xdr:cNvPr id="312" name="楕円 311"/>
        <xdr:cNvSpPr/>
      </xdr:nvSpPr>
      <xdr:spPr>
        <a:xfrm>
          <a:off x="8699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29227</xdr:rowOff>
    </xdr:from>
    <xdr:ext cx="378565" cy="259045"/>
    <xdr:sp macro="" textlink="">
      <xdr:nvSpPr>
        <xdr:cNvPr id="313" name="テキスト ボックス 312"/>
        <xdr:cNvSpPr txBox="1"/>
      </xdr:nvSpPr>
      <xdr:spPr>
        <a:xfrm>
          <a:off x="8561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106426</xdr:rowOff>
    </xdr:from>
    <xdr:to>
      <xdr:col>41</xdr:col>
      <xdr:colOff>101600</xdr:colOff>
      <xdr:row>39</xdr:row>
      <xdr:rowOff>36576</xdr:rowOff>
    </xdr:to>
    <xdr:sp macro="" textlink="">
      <xdr:nvSpPr>
        <xdr:cNvPr id="314" name="楕円 313"/>
        <xdr:cNvSpPr/>
      </xdr:nvSpPr>
      <xdr:spPr>
        <a:xfrm>
          <a:off x="7810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27703</xdr:rowOff>
    </xdr:from>
    <xdr:ext cx="378565" cy="259045"/>
    <xdr:sp macro="" textlink="">
      <xdr:nvSpPr>
        <xdr:cNvPr id="315" name="テキスト ボックス 314"/>
        <xdr:cNvSpPr txBox="1"/>
      </xdr:nvSpPr>
      <xdr:spPr>
        <a:xfrm>
          <a:off x="7672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108331</xdr:rowOff>
    </xdr:from>
    <xdr:to>
      <xdr:col>36</xdr:col>
      <xdr:colOff>165100</xdr:colOff>
      <xdr:row>39</xdr:row>
      <xdr:rowOff>38481</xdr:rowOff>
    </xdr:to>
    <xdr:sp macro="" textlink="">
      <xdr:nvSpPr>
        <xdr:cNvPr id="316" name="楕円 315"/>
        <xdr:cNvSpPr/>
      </xdr:nvSpPr>
      <xdr:spPr>
        <a:xfrm>
          <a:off x="6921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29608</xdr:rowOff>
    </xdr:from>
    <xdr:ext cx="378565" cy="259045"/>
    <xdr:sp macro="" textlink="">
      <xdr:nvSpPr>
        <xdr:cNvPr id="317" name="テキスト ボックス 316"/>
        <xdr:cNvSpPr txBox="1"/>
      </xdr:nvSpPr>
      <xdr:spPr>
        <a:xfrm>
          <a:off x="6783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31207</xdr:rowOff>
    </xdr:from>
    <xdr:to>
      <xdr:col>55</xdr:col>
      <xdr:colOff>0</xdr:colOff>
      <xdr:row>58</xdr:row>
      <xdr:rowOff>36602</xdr:rowOff>
    </xdr:to>
    <xdr:cxnSp macro="">
      <xdr:nvCxnSpPr>
        <xdr:cNvPr id="344" name="直線コネクタ 343"/>
        <xdr:cNvCxnSpPr/>
      </xdr:nvCxnSpPr>
      <xdr:spPr>
        <a:xfrm flipV="1">
          <a:off x="9639300" y="997530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74275</xdr:rowOff>
    </xdr:from>
    <xdr:to>
      <xdr:col>50</xdr:col>
      <xdr:colOff>114300</xdr:colOff>
      <xdr:row>58</xdr:row>
      <xdr:rowOff>36602</xdr:rowOff>
    </xdr:to>
    <xdr:cxnSp macro="">
      <xdr:nvCxnSpPr>
        <xdr:cNvPr id="347" name="直線コネクタ 346"/>
        <xdr:cNvCxnSpPr/>
      </xdr:nvCxnSpPr>
      <xdr:spPr>
        <a:xfrm>
          <a:off x="8750300" y="9846925"/>
          <a:ext cx="889000" cy="1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74275</xdr:rowOff>
    </xdr:from>
    <xdr:to>
      <xdr:col>45</xdr:col>
      <xdr:colOff>177800</xdr:colOff>
      <xdr:row>58</xdr:row>
      <xdr:rowOff>40350</xdr:rowOff>
    </xdr:to>
    <xdr:cxnSp macro="">
      <xdr:nvCxnSpPr>
        <xdr:cNvPr id="350" name="直線コネクタ 349"/>
        <xdr:cNvCxnSpPr/>
      </xdr:nvCxnSpPr>
      <xdr:spPr>
        <a:xfrm flipV="1">
          <a:off x="7861300" y="9846925"/>
          <a:ext cx="889000" cy="1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40350</xdr:rowOff>
    </xdr:from>
    <xdr:to>
      <xdr:col>41</xdr:col>
      <xdr:colOff>50800</xdr:colOff>
      <xdr:row>58</xdr:row>
      <xdr:rowOff>55712</xdr:rowOff>
    </xdr:to>
    <xdr:cxnSp macro="">
      <xdr:nvCxnSpPr>
        <xdr:cNvPr id="353" name="直線コネクタ 352"/>
        <xdr:cNvCxnSpPr/>
      </xdr:nvCxnSpPr>
      <xdr:spPr>
        <a:xfrm flipV="1">
          <a:off x="6972300" y="9984450"/>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151857</xdr:rowOff>
    </xdr:from>
    <xdr:to>
      <xdr:col>55</xdr:col>
      <xdr:colOff>50800</xdr:colOff>
      <xdr:row>58</xdr:row>
      <xdr:rowOff>82007</xdr:rowOff>
    </xdr:to>
    <xdr:sp macro="" textlink="">
      <xdr:nvSpPr>
        <xdr:cNvPr id="363" name="楕円 362"/>
        <xdr:cNvSpPr/>
      </xdr:nvSpPr>
      <xdr:spPr>
        <a:xfrm>
          <a:off x="10426700" y="99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66784</xdr:rowOff>
    </xdr:from>
    <xdr:ext cx="469744" cy="259045"/>
    <xdr:sp macro="" textlink="">
      <xdr:nvSpPr>
        <xdr:cNvPr id="364" name="農林水産業費該当値テキスト"/>
        <xdr:cNvSpPr txBox="1"/>
      </xdr:nvSpPr>
      <xdr:spPr>
        <a:xfrm>
          <a:off x="10528300" y="983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157252</xdr:rowOff>
    </xdr:from>
    <xdr:to>
      <xdr:col>50</xdr:col>
      <xdr:colOff>165100</xdr:colOff>
      <xdr:row>58</xdr:row>
      <xdr:rowOff>87402</xdr:rowOff>
    </xdr:to>
    <xdr:sp macro="" textlink="">
      <xdr:nvSpPr>
        <xdr:cNvPr id="365" name="楕円 364"/>
        <xdr:cNvSpPr/>
      </xdr:nvSpPr>
      <xdr:spPr>
        <a:xfrm>
          <a:off x="9588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78529</xdr:rowOff>
    </xdr:from>
    <xdr:ext cx="469744" cy="259045"/>
    <xdr:sp macro="" textlink="">
      <xdr:nvSpPr>
        <xdr:cNvPr id="366" name="テキスト ボックス 365"/>
        <xdr:cNvSpPr txBox="1"/>
      </xdr:nvSpPr>
      <xdr:spPr>
        <a:xfrm>
          <a:off x="9404428" y="100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23475</xdr:rowOff>
    </xdr:from>
    <xdr:to>
      <xdr:col>46</xdr:col>
      <xdr:colOff>38100</xdr:colOff>
      <xdr:row>57</xdr:row>
      <xdr:rowOff>125075</xdr:rowOff>
    </xdr:to>
    <xdr:sp macro="" textlink="">
      <xdr:nvSpPr>
        <xdr:cNvPr id="367" name="楕円 366"/>
        <xdr:cNvSpPr/>
      </xdr:nvSpPr>
      <xdr:spPr>
        <a:xfrm>
          <a:off x="8699500" y="97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68" name="テキスト ボックス 36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161000</xdr:rowOff>
    </xdr:from>
    <xdr:to>
      <xdr:col>41</xdr:col>
      <xdr:colOff>101600</xdr:colOff>
      <xdr:row>58</xdr:row>
      <xdr:rowOff>91150</xdr:rowOff>
    </xdr:to>
    <xdr:sp macro="" textlink="">
      <xdr:nvSpPr>
        <xdr:cNvPr id="369" name="楕円 368"/>
        <xdr:cNvSpPr/>
      </xdr:nvSpPr>
      <xdr:spPr>
        <a:xfrm>
          <a:off x="7810500" y="9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82277</xdr:rowOff>
    </xdr:from>
    <xdr:ext cx="469744" cy="259045"/>
    <xdr:sp macro="" textlink="">
      <xdr:nvSpPr>
        <xdr:cNvPr id="370" name="テキスト ボックス 369"/>
        <xdr:cNvSpPr txBox="1"/>
      </xdr:nvSpPr>
      <xdr:spPr>
        <a:xfrm>
          <a:off x="7626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4912</xdr:rowOff>
    </xdr:from>
    <xdr:to>
      <xdr:col>36</xdr:col>
      <xdr:colOff>165100</xdr:colOff>
      <xdr:row>58</xdr:row>
      <xdr:rowOff>106512</xdr:rowOff>
    </xdr:to>
    <xdr:sp macro="" textlink="">
      <xdr:nvSpPr>
        <xdr:cNvPr id="371" name="楕円 370"/>
        <xdr:cNvSpPr/>
      </xdr:nvSpPr>
      <xdr:spPr>
        <a:xfrm>
          <a:off x="69215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97639</xdr:rowOff>
    </xdr:from>
    <xdr:ext cx="469744" cy="259045"/>
    <xdr:sp macro="" textlink="">
      <xdr:nvSpPr>
        <xdr:cNvPr id="372" name="テキスト ボックス 371"/>
        <xdr:cNvSpPr txBox="1"/>
      </xdr:nvSpPr>
      <xdr:spPr>
        <a:xfrm>
          <a:off x="6737428" y="100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62793</xdr:rowOff>
    </xdr:from>
    <xdr:to>
      <xdr:col>55</xdr:col>
      <xdr:colOff>0</xdr:colOff>
      <xdr:row>78</xdr:row>
      <xdr:rowOff>78436</xdr:rowOff>
    </xdr:to>
    <xdr:cxnSp macro="">
      <xdr:nvCxnSpPr>
        <xdr:cNvPr id="403" name="直線コネクタ 402"/>
        <xdr:cNvCxnSpPr/>
      </xdr:nvCxnSpPr>
      <xdr:spPr>
        <a:xfrm flipV="1">
          <a:off x="9639300" y="13435893"/>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66075</xdr:rowOff>
    </xdr:from>
    <xdr:to>
      <xdr:col>50</xdr:col>
      <xdr:colOff>114300</xdr:colOff>
      <xdr:row>78</xdr:row>
      <xdr:rowOff>78436</xdr:rowOff>
    </xdr:to>
    <xdr:cxnSp macro="">
      <xdr:nvCxnSpPr>
        <xdr:cNvPr id="406" name="直線コネクタ 405"/>
        <xdr:cNvCxnSpPr/>
      </xdr:nvCxnSpPr>
      <xdr:spPr>
        <a:xfrm>
          <a:off x="8750300" y="13439175"/>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66075</xdr:rowOff>
    </xdr:from>
    <xdr:to>
      <xdr:col>45</xdr:col>
      <xdr:colOff>177800</xdr:colOff>
      <xdr:row>78</xdr:row>
      <xdr:rowOff>140647</xdr:rowOff>
    </xdr:to>
    <xdr:cxnSp macro="">
      <xdr:nvCxnSpPr>
        <xdr:cNvPr id="409" name="直線コネクタ 408"/>
        <xdr:cNvCxnSpPr/>
      </xdr:nvCxnSpPr>
      <xdr:spPr>
        <a:xfrm flipV="1">
          <a:off x="7861300" y="13439175"/>
          <a:ext cx="889000" cy="7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137773</xdr:rowOff>
    </xdr:from>
    <xdr:to>
      <xdr:col>41</xdr:col>
      <xdr:colOff>50800</xdr:colOff>
      <xdr:row>78</xdr:row>
      <xdr:rowOff>140647</xdr:rowOff>
    </xdr:to>
    <xdr:cxnSp macro="">
      <xdr:nvCxnSpPr>
        <xdr:cNvPr id="412" name="直線コネクタ 411"/>
        <xdr:cNvCxnSpPr/>
      </xdr:nvCxnSpPr>
      <xdr:spPr>
        <a:xfrm>
          <a:off x="6972300" y="13510873"/>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11993</xdr:rowOff>
    </xdr:from>
    <xdr:to>
      <xdr:col>55</xdr:col>
      <xdr:colOff>50800</xdr:colOff>
      <xdr:row>78</xdr:row>
      <xdr:rowOff>113593</xdr:rowOff>
    </xdr:to>
    <xdr:sp macro="" textlink="">
      <xdr:nvSpPr>
        <xdr:cNvPr id="422" name="楕円 421"/>
        <xdr:cNvSpPr/>
      </xdr:nvSpPr>
      <xdr:spPr>
        <a:xfrm>
          <a:off x="10426700" y="13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34870</xdr:rowOff>
    </xdr:from>
    <xdr:ext cx="534377" cy="259045"/>
    <xdr:sp macro="" textlink="">
      <xdr:nvSpPr>
        <xdr:cNvPr id="423" name="商工費該当値テキスト"/>
        <xdr:cNvSpPr txBox="1"/>
      </xdr:nvSpPr>
      <xdr:spPr>
        <a:xfrm>
          <a:off x="10528300" y="132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27636</xdr:rowOff>
    </xdr:from>
    <xdr:to>
      <xdr:col>50</xdr:col>
      <xdr:colOff>165100</xdr:colOff>
      <xdr:row>78</xdr:row>
      <xdr:rowOff>129236</xdr:rowOff>
    </xdr:to>
    <xdr:sp macro="" textlink="">
      <xdr:nvSpPr>
        <xdr:cNvPr id="424" name="楕円 423"/>
        <xdr:cNvSpPr/>
      </xdr:nvSpPr>
      <xdr:spPr>
        <a:xfrm>
          <a:off x="9588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120363</xdr:rowOff>
    </xdr:from>
    <xdr:ext cx="534377" cy="259045"/>
    <xdr:sp macro="" textlink="">
      <xdr:nvSpPr>
        <xdr:cNvPr id="425" name="テキスト ボックス 424"/>
        <xdr:cNvSpPr txBox="1"/>
      </xdr:nvSpPr>
      <xdr:spPr>
        <a:xfrm>
          <a:off x="9372111" y="134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15275</xdr:rowOff>
    </xdr:from>
    <xdr:to>
      <xdr:col>46</xdr:col>
      <xdr:colOff>38100</xdr:colOff>
      <xdr:row>78</xdr:row>
      <xdr:rowOff>116875</xdr:rowOff>
    </xdr:to>
    <xdr:sp macro="" textlink="">
      <xdr:nvSpPr>
        <xdr:cNvPr id="426" name="楕円 425"/>
        <xdr:cNvSpPr/>
      </xdr:nvSpPr>
      <xdr:spPr>
        <a:xfrm>
          <a:off x="8699500" y="133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108002</xdr:rowOff>
    </xdr:from>
    <xdr:ext cx="534377" cy="259045"/>
    <xdr:sp macro="" textlink="">
      <xdr:nvSpPr>
        <xdr:cNvPr id="427" name="テキスト ボックス 426"/>
        <xdr:cNvSpPr txBox="1"/>
      </xdr:nvSpPr>
      <xdr:spPr>
        <a:xfrm>
          <a:off x="8483111" y="134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89847</xdr:rowOff>
    </xdr:from>
    <xdr:to>
      <xdr:col>41</xdr:col>
      <xdr:colOff>101600</xdr:colOff>
      <xdr:row>79</xdr:row>
      <xdr:rowOff>19997</xdr:rowOff>
    </xdr:to>
    <xdr:sp macro="" textlink="">
      <xdr:nvSpPr>
        <xdr:cNvPr id="428" name="楕円 427"/>
        <xdr:cNvSpPr/>
      </xdr:nvSpPr>
      <xdr:spPr>
        <a:xfrm>
          <a:off x="7810500" y="134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36524</xdr:rowOff>
    </xdr:from>
    <xdr:ext cx="469744" cy="259045"/>
    <xdr:sp macro="" textlink="">
      <xdr:nvSpPr>
        <xdr:cNvPr id="429" name="テキスト ボックス 428"/>
        <xdr:cNvSpPr txBox="1"/>
      </xdr:nvSpPr>
      <xdr:spPr>
        <a:xfrm>
          <a:off x="7626428" y="1323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86973</xdr:rowOff>
    </xdr:from>
    <xdr:to>
      <xdr:col>36</xdr:col>
      <xdr:colOff>165100</xdr:colOff>
      <xdr:row>79</xdr:row>
      <xdr:rowOff>17123</xdr:rowOff>
    </xdr:to>
    <xdr:sp macro="" textlink="">
      <xdr:nvSpPr>
        <xdr:cNvPr id="430" name="楕円 429"/>
        <xdr:cNvSpPr/>
      </xdr:nvSpPr>
      <xdr:spPr>
        <a:xfrm>
          <a:off x="6921500" y="134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33650</xdr:rowOff>
    </xdr:from>
    <xdr:ext cx="469744" cy="259045"/>
    <xdr:sp macro="" textlink="">
      <xdr:nvSpPr>
        <xdr:cNvPr id="431" name="テキスト ボックス 430"/>
        <xdr:cNvSpPr txBox="1"/>
      </xdr:nvSpPr>
      <xdr:spPr>
        <a:xfrm>
          <a:off x="6737428" y="132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118996</xdr:rowOff>
    </xdr:from>
    <xdr:to>
      <xdr:col>55</xdr:col>
      <xdr:colOff>0</xdr:colOff>
      <xdr:row>95</xdr:row>
      <xdr:rowOff>143489</xdr:rowOff>
    </xdr:to>
    <xdr:cxnSp macro="">
      <xdr:nvCxnSpPr>
        <xdr:cNvPr id="463" name="直線コネクタ 462"/>
        <xdr:cNvCxnSpPr/>
      </xdr:nvCxnSpPr>
      <xdr:spPr>
        <a:xfrm flipV="1">
          <a:off x="9639300" y="1640674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143489</xdr:rowOff>
    </xdr:from>
    <xdr:to>
      <xdr:col>50</xdr:col>
      <xdr:colOff>114300</xdr:colOff>
      <xdr:row>97</xdr:row>
      <xdr:rowOff>146214</xdr:rowOff>
    </xdr:to>
    <xdr:cxnSp macro="">
      <xdr:nvCxnSpPr>
        <xdr:cNvPr id="466" name="直線コネクタ 465"/>
        <xdr:cNvCxnSpPr/>
      </xdr:nvCxnSpPr>
      <xdr:spPr>
        <a:xfrm flipV="1">
          <a:off x="8750300" y="16431239"/>
          <a:ext cx="889000" cy="3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146214</xdr:rowOff>
    </xdr:from>
    <xdr:to>
      <xdr:col>45</xdr:col>
      <xdr:colOff>177800</xdr:colOff>
      <xdr:row>97</xdr:row>
      <xdr:rowOff>159621</xdr:rowOff>
    </xdr:to>
    <xdr:cxnSp macro="">
      <xdr:nvCxnSpPr>
        <xdr:cNvPr id="469" name="直線コネクタ 468"/>
        <xdr:cNvCxnSpPr/>
      </xdr:nvCxnSpPr>
      <xdr:spPr>
        <a:xfrm flipV="1">
          <a:off x="7861300" y="16776864"/>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159621</xdr:rowOff>
    </xdr:from>
    <xdr:to>
      <xdr:col>41</xdr:col>
      <xdr:colOff>50800</xdr:colOff>
      <xdr:row>98</xdr:row>
      <xdr:rowOff>14002</xdr:rowOff>
    </xdr:to>
    <xdr:cxnSp macro="">
      <xdr:nvCxnSpPr>
        <xdr:cNvPr id="472" name="直線コネクタ 471"/>
        <xdr:cNvCxnSpPr/>
      </xdr:nvCxnSpPr>
      <xdr:spPr>
        <a:xfrm flipV="1">
          <a:off x="6972300" y="1679027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68196</xdr:rowOff>
    </xdr:from>
    <xdr:to>
      <xdr:col>55</xdr:col>
      <xdr:colOff>50800</xdr:colOff>
      <xdr:row>95</xdr:row>
      <xdr:rowOff>169796</xdr:rowOff>
    </xdr:to>
    <xdr:sp macro="" textlink="">
      <xdr:nvSpPr>
        <xdr:cNvPr id="482" name="楕円 481"/>
        <xdr:cNvSpPr/>
      </xdr:nvSpPr>
      <xdr:spPr>
        <a:xfrm>
          <a:off x="10426700" y="163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91073</xdr:rowOff>
    </xdr:from>
    <xdr:ext cx="534377" cy="259045"/>
    <xdr:sp macro="" textlink="">
      <xdr:nvSpPr>
        <xdr:cNvPr id="483" name="土木費該当値テキスト"/>
        <xdr:cNvSpPr txBox="1"/>
      </xdr:nvSpPr>
      <xdr:spPr>
        <a:xfrm>
          <a:off x="10528300" y="1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92689</xdr:rowOff>
    </xdr:from>
    <xdr:to>
      <xdr:col>50</xdr:col>
      <xdr:colOff>165100</xdr:colOff>
      <xdr:row>96</xdr:row>
      <xdr:rowOff>22839</xdr:rowOff>
    </xdr:to>
    <xdr:sp macro="" textlink="">
      <xdr:nvSpPr>
        <xdr:cNvPr id="484" name="楕円 483"/>
        <xdr:cNvSpPr/>
      </xdr:nvSpPr>
      <xdr:spPr>
        <a:xfrm>
          <a:off x="9588500" y="163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39366</xdr:rowOff>
    </xdr:from>
    <xdr:ext cx="534377" cy="259045"/>
    <xdr:sp macro="" textlink="">
      <xdr:nvSpPr>
        <xdr:cNvPr id="485" name="テキスト ボックス 484"/>
        <xdr:cNvSpPr txBox="1"/>
      </xdr:nvSpPr>
      <xdr:spPr>
        <a:xfrm>
          <a:off x="9372111" y="161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95414</xdr:rowOff>
    </xdr:from>
    <xdr:to>
      <xdr:col>46</xdr:col>
      <xdr:colOff>38100</xdr:colOff>
      <xdr:row>98</xdr:row>
      <xdr:rowOff>25564</xdr:rowOff>
    </xdr:to>
    <xdr:sp macro="" textlink="">
      <xdr:nvSpPr>
        <xdr:cNvPr id="486" name="楕円 485"/>
        <xdr:cNvSpPr/>
      </xdr:nvSpPr>
      <xdr:spPr>
        <a:xfrm>
          <a:off x="8699500" y="16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16691</xdr:rowOff>
    </xdr:from>
    <xdr:ext cx="534377" cy="259045"/>
    <xdr:sp macro="" textlink="">
      <xdr:nvSpPr>
        <xdr:cNvPr id="487" name="テキスト ボックス 486"/>
        <xdr:cNvSpPr txBox="1"/>
      </xdr:nvSpPr>
      <xdr:spPr>
        <a:xfrm>
          <a:off x="8483111" y="16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108821</xdr:rowOff>
    </xdr:from>
    <xdr:to>
      <xdr:col>41</xdr:col>
      <xdr:colOff>101600</xdr:colOff>
      <xdr:row>98</xdr:row>
      <xdr:rowOff>38971</xdr:rowOff>
    </xdr:to>
    <xdr:sp macro="" textlink="">
      <xdr:nvSpPr>
        <xdr:cNvPr id="488" name="楕円 487"/>
        <xdr:cNvSpPr/>
      </xdr:nvSpPr>
      <xdr:spPr>
        <a:xfrm>
          <a:off x="7810500" y="167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30098</xdr:rowOff>
    </xdr:from>
    <xdr:ext cx="534377" cy="259045"/>
    <xdr:sp macro="" textlink="">
      <xdr:nvSpPr>
        <xdr:cNvPr id="489" name="テキスト ボックス 488"/>
        <xdr:cNvSpPr txBox="1"/>
      </xdr:nvSpPr>
      <xdr:spPr>
        <a:xfrm>
          <a:off x="7594111" y="168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134652</xdr:rowOff>
    </xdr:from>
    <xdr:to>
      <xdr:col>36</xdr:col>
      <xdr:colOff>165100</xdr:colOff>
      <xdr:row>98</xdr:row>
      <xdr:rowOff>64802</xdr:rowOff>
    </xdr:to>
    <xdr:sp macro="" textlink="">
      <xdr:nvSpPr>
        <xdr:cNvPr id="490" name="楕円 489"/>
        <xdr:cNvSpPr/>
      </xdr:nvSpPr>
      <xdr:spPr>
        <a:xfrm>
          <a:off x="6921500" y="167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55929</xdr:rowOff>
    </xdr:from>
    <xdr:ext cx="534377" cy="259045"/>
    <xdr:sp macro="" textlink="">
      <xdr:nvSpPr>
        <xdr:cNvPr id="491" name="テキスト ボックス 490"/>
        <xdr:cNvSpPr txBox="1"/>
      </xdr:nvSpPr>
      <xdr:spPr>
        <a:xfrm>
          <a:off x="6705111" y="168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3111</xdr:rowOff>
    </xdr:from>
    <xdr:to>
      <xdr:col>85</xdr:col>
      <xdr:colOff>127000</xdr:colOff>
      <xdr:row>37</xdr:row>
      <xdr:rowOff>17875</xdr:rowOff>
    </xdr:to>
    <xdr:cxnSp macro="">
      <xdr:nvCxnSpPr>
        <xdr:cNvPr id="525" name="直線コネクタ 524"/>
        <xdr:cNvCxnSpPr/>
      </xdr:nvCxnSpPr>
      <xdr:spPr>
        <a:xfrm flipV="1">
          <a:off x="15481300" y="6175311"/>
          <a:ext cx="838200" cy="1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8065</xdr:rowOff>
    </xdr:from>
    <xdr:to>
      <xdr:col>81</xdr:col>
      <xdr:colOff>50800</xdr:colOff>
      <xdr:row>37</xdr:row>
      <xdr:rowOff>17875</xdr:rowOff>
    </xdr:to>
    <xdr:cxnSp macro="">
      <xdr:nvCxnSpPr>
        <xdr:cNvPr id="528" name="直線コネクタ 527"/>
        <xdr:cNvCxnSpPr/>
      </xdr:nvCxnSpPr>
      <xdr:spPr>
        <a:xfrm>
          <a:off x="14592300" y="6351715"/>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8065</xdr:rowOff>
    </xdr:from>
    <xdr:to>
      <xdr:col>76</xdr:col>
      <xdr:colOff>114300</xdr:colOff>
      <xdr:row>37</xdr:row>
      <xdr:rowOff>42545</xdr:rowOff>
    </xdr:to>
    <xdr:cxnSp macro="">
      <xdr:nvCxnSpPr>
        <xdr:cNvPr id="531" name="直線コネクタ 530"/>
        <xdr:cNvCxnSpPr/>
      </xdr:nvCxnSpPr>
      <xdr:spPr>
        <a:xfrm flipV="1">
          <a:off x="13703300" y="6351715"/>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125508</xdr:rowOff>
    </xdr:from>
    <xdr:to>
      <xdr:col>71</xdr:col>
      <xdr:colOff>177800</xdr:colOff>
      <xdr:row>37</xdr:row>
      <xdr:rowOff>42545</xdr:rowOff>
    </xdr:to>
    <xdr:cxnSp macro="">
      <xdr:nvCxnSpPr>
        <xdr:cNvPr id="534" name="直線コネクタ 533"/>
        <xdr:cNvCxnSpPr/>
      </xdr:nvCxnSpPr>
      <xdr:spPr>
        <a:xfrm>
          <a:off x="12814300" y="6297708"/>
          <a:ext cx="889000" cy="8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123761</xdr:rowOff>
    </xdr:from>
    <xdr:to>
      <xdr:col>85</xdr:col>
      <xdr:colOff>177800</xdr:colOff>
      <xdr:row>36</xdr:row>
      <xdr:rowOff>53911</xdr:rowOff>
    </xdr:to>
    <xdr:sp macro="" textlink="">
      <xdr:nvSpPr>
        <xdr:cNvPr id="544" name="楕円 543"/>
        <xdr:cNvSpPr/>
      </xdr:nvSpPr>
      <xdr:spPr>
        <a:xfrm>
          <a:off x="16268700" y="6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102188</xdr:rowOff>
    </xdr:from>
    <xdr:ext cx="534377" cy="259045"/>
    <xdr:sp macro="" textlink="">
      <xdr:nvSpPr>
        <xdr:cNvPr id="545" name="消防費該当値テキスト"/>
        <xdr:cNvSpPr txBox="1"/>
      </xdr:nvSpPr>
      <xdr:spPr>
        <a:xfrm>
          <a:off x="16370300" y="61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138525</xdr:rowOff>
    </xdr:from>
    <xdr:to>
      <xdr:col>81</xdr:col>
      <xdr:colOff>101600</xdr:colOff>
      <xdr:row>37</xdr:row>
      <xdr:rowOff>68675</xdr:rowOff>
    </xdr:to>
    <xdr:sp macro="" textlink="">
      <xdr:nvSpPr>
        <xdr:cNvPr id="546" name="楕円 545"/>
        <xdr:cNvSpPr/>
      </xdr:nvSpPr>
      <xdr:spPr>
        <a:xfrm>
          <a:off x="15430500" y="63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59802</xdr:rowOff>
    </xdr:from>
    <xdr:ext cx="534377" cy="259045"/>
    <xdr:sp macro="" textlink="">
      <xdr:nvSpPr>
        <xdr:cNvPr id="547" name="テキスト ボックス 546"/>
        <xdr:cNvSpPr txBox="1"/>
      </xdr:nvSpPr>
      <xdr:spPr>
        <a:xfrm>
          <a:off x="15214111" y="64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128715</xdr:rowOff>
    </xdr:from>
    <xdr:to>
      <xdr:col>76</xdr:col>
      <xdr:colOff>165100</xdr:colOff>
      <xdr:row>37</xdr:row>
      <xdr:rowOff>58865</xdr:rowOff>
    </xdr:to>
    <xdr:sp macro="" textlink="">
      <xdr:nvSpPr>
        <xdr:cNvPr id="548" name="楕円 547"/>
        <xdr:cNvSpPr/>
      </xdr:nvSpPr>
      <xdr:spPr>
        <a:xfrm>
          <a:off x="14541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49992</xdr:rowOff>
    </xdr:from>
    <xdr:ext cx="534377" cy="259045"/>
    <xdr:sp macro="" textlink="">
      <xdr:nvSpPr>
        <xdr:cNvPr id="549" name="テキスト ボックス 548"/>
        <xdr:cNvSpPr txBox="1"/>
      </xdr:nvSpPr>
      <xdr:spPr>
        <a:xfrm>
          <a:off x="14325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163195</xdr:rowOff>
    </xdr:from>
    <xdr:to>
      <xdr:col>72</xdr:col>
      <xdr:colOff>38100</xdr:colOff>
      <xdr:row>37</xdr:row>
      <xdr:rowOff>93345</xdr:rowOff>
    </xdr:to>
    <xdr:sp macro="" textlink="">
      <xdr:nvSpPr>
        <xdr:cNvPr id="550" name="楕円 549"/>
        <xdr:cNvSpPr/>
      </xdr:nvSpPr>
      <xdr:spPr>
        <a:xfrm>
          <a:off x="13652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84472</xdr:rowOff>
    </xdr:from>
    <xdr:ext cx="534377" cy="259045"/>
    <xdr:sp macro="" textlink="">
      <xdr:nvSpPr>
        <xdr:cNvPr id="551" name="テキスト ボックス 550"/>
        <xdr:cNvSpPr txBox="1"/>
      </xdr:nvSpPr>
      <xdr:spPr>
        <a:xfrm>
          <a:off x="13436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74708</xdr:rowOff>
    </xdr:from>
    <xdr:to>
      <xdr:col>67</xdr:col>
      <xdr:colOff>101600</xdr:colOff>
      <xdr:row>37</xdr:row>
      <xdr:rowOff>4858</xdr:rowOff>
    </xdr:to>
    <xdr:sp macro="" textlink="">
      <xdr:nvSpPr>
        <xdr:cNvPr id="552" name="楕円 551"/>
        <xdr:cNvSpPr/>
      </xdr:nvSpPr>
      <xdr:spPr>
        <a:xfrm>
          <a:off x="12763500" y="6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167435</xdr:rowOff>
    </xdr:from>
    <xdr:ext cx="534377" cy="259045"/>
    <xdr:sp macro="" textlink="">
      <xdr:nvSpPr>
        <xdr:cNvPr id="553" name="テキスト ボックス 552"/>
        <xdr:cNvSpPr txBox="1"/>
      </xdr:nvSpPr>
      <xdr:spPr>
        <a:xfrm>
          <a:off x="12547111" y="63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36007</xdr:rowOff>
    </xdr:from>
    <xdr:to>
      <xdr:col>85</xdr:col>
      <xdr:colOff>127000</xdr:colOff>
      <xdr:row>55</xdr:row>
      <xdr:rowOff>111262</xdr:rowOff>
    </xdr:to>
    <xdr:cxnSp macro="">
      <xdr:nvCxnSpPr>
        <xdr:cNvPr id="581" name="直線コネクタ 580"/>
        <xdr:cNvCxnSpPr/>
      </xdr:nvCxnSpPr>
      <xdr:spPr>
        <a:xfrm>
          <a:off x="15481300" y="9122857"/>
          <a:ext cx="838200" cy="4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43048</xdr:rowOff>
    </xdr:from>
    <xdr:to>
      <xdr:col>81</xdr:col>
      <xdr:colOff>50800</xdr:colOff>
      <xdr:row>53</xdr:row>
      <xdr:rowOff>36007</xdr:rowOff>
    </xdr:to>
    <xdr:cxnSp macro="">
      <xdr:nvCxnSpPr>
        <xdr:cNvPr id="584" name="直線コネクタ 583"/>
        <xdr:cNvCxnSpPr/>
      </xdr:nvCxnSpPr>
      <xdr:spPr>
        <a:xfrm>
          <a:off x="14592300" y="8786998"/>
          <a:ext cx="889000" cy="3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43048</xdr:rowOff>
    </xdr:from>
    <xdr:to>
      <xdr:col>76</xdr:col>
      <xdr:colOff>114300</xdr:colOff>
      <xdr:row>53</xdr:row>
      <xdr:rowOff>87625</xdr:rowOff>
    </xdr:to>
    <xdr:cxnSp macro="">
      <xdr:nvCxnSpPr>
        <xdr:cNvPr id="587" name="直線コネクタ 586"/>
        <xdr:cNvCxnSpPr/>
      </xdr:nvCxnSpPr>
      <xdr:spPr>
        <a:xfrm flipV="1">
          <a:off x="13703300" y="8786998"/>
          <a:ext cx="8890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87625</xdr:rowOff>
    </xdr:from>
    <xdr:to>
      <xdr:col>71</xdr:col>
      <xdr:colOff>177800</xdr:colOff>
      <xdr:row>55</xdr:row>
      <xdr:rowOff>135357</xdr:rowOff>
    </xdr:to>
    <xdr:cxnSp macro="">
      <xdr:nvCxnSpPr>
        <xdr:cNvPr id="590" name="直線コネクタ 589"/>
        <xdr:cNvCxnSpPr/>
      </xdr:nvCxnSpPr>
      <xdr:spPr>
        <a:xfrm flipV="1">
          <a:off x="12814300" y="9174475"/>
          <a:ext cx="889000" cy="39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60462</xdr:rowOff>
    </xdr:from>
    <xdr:to>
      <xdr:col>85</xdr:col>
      <xdr:colOff>177800</xdr:colOff>
      <xdr:row>55</xdr:row>
      <xdr:rowOff>162062</xdr:rowOff>
    </xdr:to>
    <xdr:sp macro="" textlink="">
      <xdr:nvSpPr>
        <xdr:cNvPr id="600" name="楕円 599"/>
        <xdr:cNvSpPr/>
      </xdr:nvSpPr>
      <xdr:spPr>
        <a:xfrm>
          <a:off x="16268700" y="94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38889</xdr:rowOff>
    </xdr:from>
    <xdr:ext cx="534377" cy="259045"/>
    <xdr:sp macro="" textlink="">
      <xdr:nvSpPr>
        <xdr:cNvPr id="601" name="教育費該当値テキスト"/>
        <xdr:cNvSpPr txBox="1"/>
      </xdr:nvSpPr>
      <xdr:spPr>
        <a:xfrm>
          <a:off x="16370300" y="946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156657</xdr:rowOff>
    </xdr:from>
    <xdr:to>
      <xdr:col>81</xdr:col>
      <xdr:colOff>101600</xdr:colOff>
      <xdr:row>53</xdr:row>
      <xdr:rowOff>86807</xdr:rowOff>
    </xdr:to>
    <xdr:sp macro="" textlink="">
      <xdr:nvSpPr>
        <xdr:cNvPr id="602" name="楕円 601"/>
        <xdr:cNvSpPr/>
      </xdr:nvSpPr>
      <xdr:spPr>
        <a:xfrm>
          <a:off x="15430500" y="90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103334</xdr:rowOff>
    </xdr:from>
    <xdr:ext cx="534377" cy="259045"/>
    <xdr:sp macro="" textlink="">
      <xdr:nvSpPr>
        <xdr:cNvPr id="603" name="テキスト ボックス 602"/>
        <xdr:cNvSpPr txBox="1"/>
      </xdr:nvSpPr>
      <xdr:spPr>
        <a:xfrm>
          <a:off x="15214111" y="88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163698</xdr:rowOff>
    </xdr:from>
    <xdr:to>
      <xdr:col>76</xdr:col>
      <xdr:colOff>165100</xdr:colOff>
      <xdr:row>51</xdr:row>
      <xdr:rowOff>93848</xdr:rowOff>
    </xdr:to>
    <xdr:sp macro="" textlink="">
      <xdr:nvSpPr>
        <xdr:cNvPr id="604" name="楕円 603"/>
        <xdr:cNvSpPr/>
      </xdr:nvSpPr>
      <xdr:spPr>
        <a:xfrm>
          <a:off x="14541500" y="87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110375</xdr:rowOff>
    </xdr:from>
    <xdr:ext cx="534377" cy="259045"/>
    <xdr:sp macro="" textlink="">
      <xdr:nvSpPr>
        <xdr:cNvPr id="605" name="テキスト ボックス 604"/>
        <xdr:cNvSpPr txBox="1"/>
      </xdr:nvSpPr>
      <xdr:spPr>
        <a:xfrm>
          <a:off x="14325111" y="851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36825</xdr:rowOff>
    </xdr:from>
    <xdr:to>
      <xdr:col>72</xdr:col>
      <xdr:colOff>38100</xdr:colOff>
      <xdr:row>53</xdr:row>
      <xdr:rowOff>138425</xdr:rowOff>
    </xdr:to>
    <xdr:sp macro="" textlink="">
      <xdr:nvSpPr>
        <xdr:cNvPr id="606" name="楕円 605"/>
        <xdr:cNvSpPr/>
      </xdr:nvSpPr>
      <xdr:spPr>
        <a:xfrm>
          <a:off x="13652500" y="91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154952</xdr:rowOff>
    </xdr:from>
    <xdr:ext cx="534377" cy="259045"/>
    <xdr:sp macro="" textlink="">
      <xdr:nvSpPr>
        <xdr:cNvPr id="607" name="テキスト ボックス 606"/>
        <xdr:cNvSpPr txBox="1"/>
      </xdr:nvSpPr>
      <xdr:spPr>
        <a:xfrm>
          <a:off x="13436111" y="88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84557</xdr:rowOff>
    </xdr:from>
    <xdr:to>
      <xdr:col>67</xdr:col>
      <xdr:colOff>101600</xdr:colOff>
      <xdr:row>56</xdr:row>
      <xdr:rowOff>14707</xdr:rowOff>
    </xdr:to>
    <xdr:sp macro="" textlink="">
      <xdr:nvSpPr>
        <xdr:cNvPr id="608" name="楕円 607"/>
        <xdr:cNvSpPr/>
      </xdr:nvSpPr>
      <xdr:spPr>
        <a:xfrm>
          <a:off x="12763500" y="9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31234</xdr:rowOff>
    </xdr:from>
    <xdr:ext cx="534377" cy="259045"/>
    <xdr:sp macro="" textlink="">
      <xdr:nvSpPr>
        <xdr:cNvPr id="609" name="テキスト ボックス 608"/>
        <xdr:cNvSpPr txBox="1"/>
      </xdr:nvSpPr>
      <xdr:spPr>
        <a:xfrm>
          <a:off x="12547111" y="9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37973</xdr:rowOff>
    </xdr:from>
    <xdr:to>
      <xdr:col>85</xdr:col>
      <xdr:colOff>127000</xdr:colOff>
      <xdr:row>79</xdr:row>
      <xdr:rowOff>44450</xdr:rowOff>
    </xdr:to>
    <xdr:cxnSp macro="">
      <xdr:nvCxnSpPr>
        <xdr:cNvPr id="638" name="直線コネクタ 637"/>
        <xdr:cNvCxnSpPr/>
      </xdr:nvCxnSpPr>
      <xdr:spPr>
        <a:xfrm>
          <a:off x="15481300" y="135825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37212</xdr:rowOff>
    </xdr:from>
    <xdr:to>
      <xdr:col>81</xdr:col>
      <xdr:colOff>50800</xdr:colOff>
      <xdr:row>79</xdr:row>
      <xdr:rowOff>37973</xdr:rowOff>
    </xdr:to>
    <xdr:cxnSp macro="">
      <xdr:nvCxnSpPr>
        <xdr:cNvPr id="641" name="直線コネクタ 640"/>
        <xdr:cNvCxnSpPr/>
      </xdr:nvCxnSpPr>
      <xdr:spPr>
        <a:xfrm>
          <a:off x="14592300" y="1358176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37212</xdr:rowOff>
    </xdr:from>
    <xdr:to>
      <xdr:col>76</xdr:col>
      <xdr:colOff>114300</xdr:colOff>
      <xdr:row>79</xdr:row>
      <xdr:rowOff>40132</xdr:rowOff>
    </xdr:to>
    <xdr:cxnSp macro="">
      <xdr:nvCxnSpPr>
        <xdr:cNvPr id="644" name="直線コネクタ 643"/>
        <xdr:cNvCxnSpPr/>
      </xdr:nvCxnSpPr>
      <xdr:spPr>
        <a:xfrm flipV="1">
          <a:off x="13703300" y="13581762"/>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15621</xdr:rowOff>
    </xdr:from>
    <xdr:to>
      <xdr:col>71</xdr:col>
      <xdr:colOff>177800</xdr:colOff>
      <xdr:row>79</xdr:row>
      <xdr:rowOff>40132</xdr:rowOff>
    </xdr:to>
    <xdr:cxnSp macro="">
      <xdr:nvCxnSpPr>
        <xdr:cNvPr id="647" name="直線コネクタ 646"/>
        <xdr:cNvCxnSpPr/>
      </xdr:nvCxnSpPr>
      <xdr:spPr>
        <a:xfrm>
          <a:off x="12814300" y="13560171"/>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158623</xdr:rowOff>
    </xdr:from>
    <xdr:to>
      <xdr:col>81</xdr:col>
      <xdr:colOff>101600</xdr:colOff>
      <xdr:row>79</xdr:row>
      <xdr:rowOff>88773</xdr:rowOff>
    </xdr:to>
    <xdr:sp macro="" textlink="">
      <xdr:nvSpPr>
        <xdr:cNvPr id="659" name="楕円 658"/>
        <xdr:cNvSpPr/>
      </xdr:nvSpPr>
      <xdr:spPr>
        <a:xfrm>
          <a:off x="15430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79900</xdr:rowOff>
    </xdr:from>
    <xdr:ext cx="313932" cy="259045"/>
    <xdr:sp macro="" textlink="">
      <xdr:nvSpPr>
        <xdr:cNvPr id="660" name="テキスト ボックス 659"/>
        <xdr:cNvSpPr txBox="1"/>
      </xdr:nvSpPr>
      <xdr:spPr>
        <a:xfrm>
          <a:off x="15324333" y="13624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157862</xdr:rowOff>
    </xdr:from>
    <xdr:to>
      <xdr:col>76</xdr:col>
      <xdr:colOff>165100</xdr:colOff>
      <xdr:row>79</xdr:row>
      <xdr:rowOff>88012</xdr:rowOff>
    </xdr:to>
    <xdr:sp macro="" textlink="">
      <xdr:nvSpPr>
        <xdr:cNvPr id="661" name="楕円 660"/>
        <xdr:cNvSpPr/>
      </xdr:nvSpPr>
      <xdr:spPr>
        <a:xfrm>
          <a:off x="14541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79139</xdr:rowOff>
    </xdr:from>
    <xdr:ext cx="313932" cy="259045"/>
    <xdr:sp macro="" textlink="">
      <xdr:nvSpPr>
        <xdr:cNvPr id="662" name="テキスト ボックス 661"/>
        <xdr:cNvSpPr txBox="1"/>
      </xdr:nvSpPr>
      <xdr:spPr>
        <a:xfrm>
          <a:off x="14435333" y="136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160782</xdr:rowOff>
    </xdr:from>
    <xdr:to>
      <xdr:col>72</xdr:col>
      <xdr:colOff>38100</xdr:colOff>
      <xdr:row>79</xdr:row>
      <xdr:rowOff>90932</xdr:rowOff>
    </xdr:to>
    <xdr:sp macro="" textlink="">
      <xdr:nvSpPr>
        <xdr:cNvPr id="663" name="楕円 662"/>
        <xdr:cNvSpPr/>
      </xdr:nvSpPr>
      <xdr:spPr>
        <a:xfrm>
          <a:off x="13652500" y="135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82059</xdr:rowOff>
    </xdr:from>
    <xdr:ext cx="313932" cy="259045"/>
    <xdr:sp macro="" textlink="">
      <xdr:nvSpPr>
        <xdr:cNvPr id="664" name="テキスト ボックス 663"/>
        <xdr:cNvSpPr txBox="1"/>
      </xdr:nvSpPr>
      <xdr:spPr>
        <a:xfrm>
          <a:off x="13546333" y="1362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136271</xdr:rowOff>
    </xdr:from>
    <xdr:to>
      <xdr:col>67</xdr:col>
      <xdr:colOff>101600</xdr:colOff>
      <xdr:row>79</xdr:row>
      <xdr:rowOff>66421</xdr:rowOff>
    </xdr:to>
    <xdr:sp macro="" textlink="">
      <xdr:nvSpPr>
        <xdr:cNvPr id="665" name="楕円 664"/>
        <xdr:cNvSpPr/>
      </xdr:nvSpPr>
      <xdr:spPr>
        <a:xfrm>
          <a:off x="12763500" y="13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57548</xdr:rowOff>
    </xdr:from>
    <xdr:ext cx="378565" cy="259045"/>
    <xdr:sp macro="" textlink="">
      <xdr:nvSpPr>
        <xdr:cNvPr id="666" name="テキスト ボックス 665"/>
        <xdr:cNvSpPr txBox="1"/>
      </xdr:nvSpPr>
      <xdr:spPr>
        <a:xfrm>
          <a:off x="12625017" y="1360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71634</xdr:rowOff>
    </xdr:from>
    <xdr:to>
      <xdr:col>85</xdr:col>
      <xdr:colOff>127000</xdr:colOff>
      <xdr:row>95</xdr:row>
      <xdr:rowOff>96476</xdr:rowOff>
    </xdr:to>
    <xdr:cxnSp macro="">
      <xdr:nvCxnSpPr>
        <xdr:cNvPr id="695" name="直線コネクタ 694"/>
        <xdr:cNvCxnSpPr/>
      </xdr:nvCxnSpPr>
      <xdr:spPr>
        <a:xfrm flipV="1">
          <a:off x="15481300" y="16359384"/>
          <a:ext cx="8382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96476</xdr:rowOff>
    </xdr:from>
    <xdr:to>
      <xdr:col>81</xdr:col>
      <xdr:colOff>50800</xdr:colOff>
      <xdr:row>95</xdr:row>
      <xdr:rowOff>120326</xdr:rowOff>
    </xdr:to>
    <xdr:cxnSp macro="">
      <xdr:nvCxnSpPr>
        <xdr:cNvPr id="698" name="直線コネクタ 697"/>
        <xdr:cNvCxnSpPr/>
      </xdr:nvCxnSpPr>
      <xdr:spPr>
        <a:xfrm flipV="1">
          <a:off x="14592300" y="16384226"/>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99352</xdr:rowOff>
    </xdr:from>
    <xdr:to>
      <xdr:col>76</xdr:col>
      <xdr:colOff>114300</xdr:colOff>
      <xdr:row>95</xdr:row>
      <xdr:rowOff>120326</xdr:rowOff>
    </xdr:to>
    <xdr:cxnSp macro="">
      <xdr:nvCxnSpPr>
        <xdr:cNvPr id="701" name="直線コネクタ 700"/>
        <xdr:cNvCxnSpPr/>
      </xdr:nvCxnSpPr>
      <xdr:spPr>
        <a:xfrm>
          <a:off x="13703300" y="16387102"/>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99352</xdr:rowOff>
    </xdr:from>
    <xdr:to>
      <xdr:col>71</xdr:col>
      <xdr:colOff>177800</xdr:colOff>
      <xdr:row>95</xdr:row>
      <xdr:rowOff>141967</xdr:rowOff>
    </xdr:to>
    <xdr:cxnSp macro="">
      <xdr:nvCxnSpPr>
        <xdr:cNvPr id="704" name="直線コネクタ 703"/>
        <xdr:cNvCxnSpPr/>
      </xdr:nvCxnSpPr>
      <xdr:spPr>
        <a:xfrm flipV="1">
          <a:off x="12814300" y="16387102"/>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20834</xdr:rowOff>
    </xdr:from>
    <xdr:to>
      <xdr:col>85</xdr:col>
      <xdr:colOff>177800</xdr:colOff>
      <xdr:row>95</xdr:row>
      <xdr:rowOff>122434</xdr:rowOff>
    </xdr:to>
    <xdr:sp macro="" textlink="">
      <xdr:nvSpPr>
        <xdr:cNvPr id="714" name="楕円 713"/>
        <xdr:cNvSpPr/>
      </xdr:nvSpPr>
      <xdr:spPr>
        <a:xfrm>
          <a:off x="16268700" y="163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170711</xdr:rowOff>
    </xdr:from>
    <xdr:ext cx="534377" cy="259045"/>
    <xdr:sp macro="" textlink="">
      <xdr:nvSpPr>
        <xdr:cNvPr id="715" name="公債費該当値テキスト"/>
        <xdr:cNvSpPr txBox="1"/>
      </xdr:nvSpPr>
      <xdr:spPr>
        <a:xfrm>
          <a:off x="16370300" y="162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45676</xdr:rowOff>
    </xdr:from>
    <xdr:to>
      <xdr:col>81</xdr:col>
      <xdr:colOff>101600</xdr:colOff>
      <xdr:row>95</xdr:row>
      <xdr:rowOff>147276</xdr:rowOff>
    </xdr:to>
    <xdr:sp macro="" textlink="">
      <xdr:nvSpPr>
        <xdr:cNvPr id="716" name="楕円 715"/>
        <xdr:cNvSpPr/>
      </xdr:nvSpPr>
      <xdr:spPr>
        <a:xfrm>
          <a:off x="15430500" y="163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138403</xdr:rowOff>
    </xdr:from>
    <xdr:ext cx="534377" cy="259045"/>
    <xdr:sp macro="" textlink="">
      <xdr:nvSpPr>
        <xdr:cNvPr id="717" name="テキスト ボックス 716"/>
        <xdr:cNvSpPr txBox="1"/>
      </xdr:nvSpPr>
      <xdr:spPr>
        <a:xfrm>
          <a:off x="15214111" y="164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69526</xdr:rowOff>
    </xdr:from>
    <xdr:to>
      <xdr:col>76</xdr:col>
      <xdr:colOff>165100</xdr:colOff>
      <xdr:row>95</xdr:row>
      <xdr:rowOff>171126</xdr:rowOff>
    </xdr:to>
    <xdr:sp macro="" textlink="">
      <xdr:nvSpPr>
        <xdr:cNvPr id="718" name="楕円 717"/>
        <xdr:cNvSpPr/>
      </xdr:nvSpPr>
      <xdr:spPr>
        <a:xfrm>
          <a:off x="14541500" y="163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162253</xdr:rowOff>
    </xdr:from>
    <xdr:ext cx="534377" cy="259045"/>
    <xdr:sp macro="" textlink="">
      <xdr:nvSpPr>
        <xdr:cNvPr id="719" name="テキスト ボックス 718"/>
        <xdr:cNvSpPr txBox="1"/>
      </xdr:nvSpPr>
      <xdr:spPr>
        <a:xfrm>
          <a:off x="14325111" y="164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48552</xdr:rowOff>
    </xdr:from>
    <xdr:to>
      <xdr:col>72</xdr:col>
      <xdr:colOff>38100</xdr:colOff>
      <xdr:row>95</xdr:row>
      <xdr:rowOff>150152</xdr:rowOff>
    </xdr:to>
    <xdr:sp macro="" textlink="">
      <xdr:nvSpPr>
        <xdr:cNvPr id="720" name="楕円 719"/>
        <xdr:cNvSpPr/>
      </xdr:nvSpPr>
      <xdr:spPr>
        <a:xfrm>
          <a:off x="13652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166679</xdr:rowOff>
    </xdr:from>
    <xdr:ext cx="534377" cy="259045"/>
    <xdr:sp macro="" textlink="">
      <xdr:nvSpPr>
        <xdr:cNvPr id="721" name="テキスト ボックス 720"/>
        <xdr:cNvSpPr txBox="1"/>
      </xdr:nvSpPr>
      <xdr:spPr>
        <a:xfrm>
          <a:off x="13436111" y="1611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91167</xdr:rowOff>
    </xdr:from>
    <xdr:to>
      <xdr:col>67</xdr:col>
      <xdr:colOff>101600</xdr:colOff>
      <xdr:row>96</xdr:row>
      <xdr:rowOff>21317</xdr:rowOff>
    </xdr:to>
    <xdr:sp macro="" textlink="">
      <xdr:nvSpPr>
        <xdr:cNvPr id="722" name="楕円 721"/>
        <xdr:cNvSpPr/>
      </xdr:nvSpPr>
      <xdr:spPr>
        <a:xfrm>
          <a:off x="12763500" y="163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12444</xdr:rowOff>
    </xdr:from>
    <xdr:ext cx="534377" cy="259045"/>
    <xdr:sp macro="" textlink="">
      <xdr:nvSpPr>
        <xdr:cNvPr id="723" name="テキスト ボックス 722"/>
        <xdr:cNvSpPr txBox="1"/>
      </xdr:nvSpPr>
      <xdr:spPr>
        <a:xfrm>
          <a:off x="12547111" y="164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71577</xdr:rowOff>
    </xdr:from>
    <xdr:to>
      <xdr:col>116</xdr:col>
      <xdr:colOff>63500</xdr:colOff>
      <xdr:row>38</xdr:row>
      <xdr:rowOff>139700</xdr:rowOff>
    </xdr:to>
    <xdr:cxnSp macro="">
      <xdr:nvCxnSpPr>
        <xdr:cNvPr id="750" name="直線コネクタ 749"/>
        <xdr:cNvCxnSpPr/>
      </xdr:nvCxnSpPr>
      <xdr:spPr>
        <a:xfrm flipV="1">
          <a:off x="21323300" y="5557977"/>
          <a:ext cx="838200" cy="109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25950</xdr:rowOff>
    </xdr:from>
    <xdr:ext cx="378565" cy="259045"/>
    <xdr:sp macro="" textlink="">
      <xdr:nvSpPr>
        <xdr:cNvPr id="751" name="諸支出金平均値テキスト"/>
        <xdr:cNvSpPr txBox="1"/>
      </xdr:nvSpPr>
      <xdr:spPr>
        <a:xfrm>
          <a:off x="22212300" y="6541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93752</xdr:rowOff>
    </xdr:from>
    <xdr:to>
      <xdr:col>111</xdr:col>
      <xdr:colOff>177800</xdr:colOff>
      <xdr:row>38</xdr:row>
      <xdr:rowOff>139700</xdr:rowOff>
    </xdr:to>
    <xdr:cxnSp macro="">
      <xdr:nvCxnSpPr>
        <xdr:cNvPr id="753" name="直線コネクタ 752"/>
        <xdr:cNvCxnSpPr/>
      </xdr:nvCxnSpPr>
      <xdr:spPr>
        <a:xfrm>
          <a:off x="20434300" y="6608852"/>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93752</xdr:rowOff>
    </xdr:from>
    <xdr:to>
      <xdr:col>107</xdr:col>
      <xdr:colOff>50800</xdr:colOff>
      <xdr:row>38</xdr:row>
      <xdr:rowOff>139700</xdr:rowOff>
    </xdr:to>
    <xdr:cxnSp macro="">
      <xdr:nvCxnSpPr>
        <xdr:cNvPr id="756" name="直線コネクタ 755"/>
        <xdr:cNvCxnSpPr/>
      </xdr:nvCxnSpPr>
      <xdr:spPr>
        <a:xfrm flipV="1">
          <a:off x="19545300" y="6608852"/>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166997</xdr:rowOff>
    </xdr:from>
    <xdr:ext cx="313932" cy="259045"/>
    <xdr:sp macro="" textlink="">
      <xdr:nvSpPr>
        <xdr:cNvPr id="758" name="テキスト ボックス 757"/>
        <xdr:cNvSpPr txBox="1"/>
      </xdr:nvSpPr>
      <xdr:spPr>
        <a:xfrm>
          <a:off x="20277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65176</xdr:rowOff>
    </xdr:from>
    <xdr:to>
      <xdr:col>102</xdr:col>
      <xdr:colOff>114300</xdr:colOff>
      <xdr:row>38</xdr:row>
      <xdr:rowOff>139700</xdr:rowOff>
    </xdr:to>
    <xdr:cxnSp macro="">
      <xdr:nvCxnSpPr>
        <xdr:cNvPr id="759" name="直線コネクタ 758"/>
        <xdr:cNvCxnSpPr/>
      </xdr:nvCxnSpPr>
      <xdr:spPr>
        <a:xfrm>
          <a:off x="18656300" y="6408826"/>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166997</xdr:rowOff>
    </xdr:from>
    <xdr:ext cx="313932" cy="259045"/>
    <xdr:sp macro="" textlink="">
      <xdr:nvSpPr>
        <xdr:cNvPr id="763" name="テキスト ボックス 762"/>
        <xdr:cNvSpPr txBox="1"/>
      </xdr:nvSpPr>
      <xdr:spPr>
        <a:xfrm>
          <a:off x="18499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20777</xdr:rowOff>
    </xdr:from>
    <xdr:to>
      <xdr:col>116</xdr:col>
      <xdr:colOff>114300</xdr:colOff>
      <xdr:row>32</xdr:row>
      <xdr:rowOff>122377</xdr:rowOff>
    </xdr:to>
    <xdr:sp macro="" textlink="">
      <xdr:nvSpPr>
        <xdr:cNvPr id="769" name="楕円 768"/>
        <xdr:cNvSpPr/>
      </xdr:nvSpPr>
      <xdr:spPr>
        <a:xfrm>
          <a:off x="22110700" y="55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107154</xdr:rowOff>
    </xdr:from>
    <xdr:ext cx="469744" cy="259045"/>
    <xdr:sp macro="" textlink="">
      <xdr:nvSpPr>
        <xdr:cNvPr id="770" name="諸支出金該当値テキスト"/>
        <xdr:cNvSpPr txBox="1"/>
      </xdr:nvSpPr>
      <xdr:spPr>
        <a:xfrm>
          <a:off x="22212300" y="54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42952</xdr:rowOff>
    </xdr:from>
    <xdr:to>
      <xdr:col>107</xdr:col>
      <xdr:colOff>101600</xdr:colOff>
      <xdr:row>38</xdr:row>
      <xdr:rowOff>144552</xdr:rowOff>
    </xdr:to>
    <xdr:sp macro="" textlink="">
      <xdr:nvSpPr>
        <xdr:cNvPr id="773" name="楕円 772"/>
        <xdr:cNvSpPr/>
      </xdr:nvSpPr>
      <xdr:spPr>
        <a:xfrm>
          <a:off x="20383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161078</xdr:rowOff>
    </xdr:from>
    <xdr:ext cx="378565" cy="259045"/>
    <xdr:sp macro="" textlink="">
      <xdr:nvSpPr>
        <xdr:cNvPr id="774" name="テキスト ボックス 773"/>
        <xdr:cNvSpPr txBox="1"/>
      </xdr:nvSpPr>
      <xdr:spPr>
        <a:xfrm>
          <a:off x="20245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xdr:rowOff>
    </xdr:from>
    <xdr:to>
      <xdr:col>98</xdr:col>
      <xdr:colOff>38100</xdr:colOff>
      <xdr:row>37</xdr:row>
      <xdr:rowOff>115976</xdr:rowOff>
    </xdr:to>
    <xdr:sp macro="" textlink="">
      <xdr:nvSpPr>
        <xdr:cNvPr id="777" name="楕円 776"/>
        <xdr:cNvSpPr/>
      </xdr:nvSpPr>
      <xdr:spPr>
        <a:xfrm>
          <a:off x="18605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132503</xdr:rowOff>
    </xdr:from>
    <xdr:ext cx="469744" cy="259045"/>
    <xdr:sp macro="" textlink="">
      <xdr:nvSpPr>
        <xdr:cNvPr id="778" name="テキスト ボックス 777"/>
        <xdr:cNvSpPr txBox="1"/>
      </xdr:nvSpPr>
      <xdr:spPr>
        <a:xfrm>
          <a:off x="18421428" y="61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令和４年度の歳出決算総額では、住民一人当たり</a:t>
          </a:r>
          <a:r>
            <a:rPr kumimoji="1" lang="en-US" altLang="ja-JP" sz="1300">
              <a:latin typeface="ＭＳ Ｐゴシック" panose="020B0600070205080204" pitchFamily="50" charset="-128"/>
              <a:ea typeface="ＭＳ Ｐゴシック" panose="020B0600070205080204" pitchFamily="50" charset="-128"/>
            </a:rPr>
            <a:t>419,376</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410,976</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8,400</a:t>
          </a:r>
          <a:r>
            <a:rPr kumimoji="1" lang="ja-JP" altLang="en-US" sz="1300">
              <a:latin typeface="ＭＳ Ｐゴシック" panose="020B0600070205080204" pitchFamily="50" charset="-128"/>
              <a:ea typeface="ＭＳ Ｐゴシック" panose="020B0600070205080204" pitchFamily="50" charset="-128"/>
            </a:rPr>
            <a:t>円増加した。</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主な増加要因としては、文化会館改修整備事業等による総務費の増加（住民一人当たり</a:t>
          </a:r>
          <a:r>
            <a:rPr kumimoji="1" lang="en-US" altLang="ja-JP" sz="1300">
              <a:latin typeface="ＭＳ Ｐゴシック" panose="020B0600070205080204" pitchFamily="50" charset="-128"/>
              <a:ea typeface="ＭＳ Ｐゴシック" panose="020B0600070205080204" pitchFamily="50" charset="-128"/>
            </a:rPr>
            <a:t>13,462</a:t>
          </a:r>
          <a:r>
            <a:rPr kumimoji="1" lang="ja-JP" altLang="en-US" sz="1300">
              <a:latin typeface="ＭＳ Ｐゴシック" panose="020B0600070205080204" pitchFamily="50" charset="-128"/>
              <a:ea typeface="ＭＳ Ｐゴシック" panose="020B0600070205080204" pitchFamily="50" charset="-128"/>
            </a:rPr>
            <a:t>円増加）や、三の倉センター大規模整備事業及びハイブリッドコークス高騰等による衛生費の増加（住民一人当たり</a:t>
          </a:r>
          <a:r>
            <a:rPr kumimoji="1" lang="en-US" altLang="ja-JP" sz="1300">
              <a:latin typeface="ＭＳ Ｐゴシック" panose="020B0600070205080204" pitchFamily="50" charset="-128"/>
              <a:ea typeface="ＭＳ Ｐゴシック" panose="020B0600070205080204" pitchFamily="50" charset="-128"/>
            </a:rPr>
            <a:t>7,179</a:t>
          </a:r>
          <a:r>
            <a:rPr kumimoji="1" lang="ja-JP" altLang="en-US" sz="1300">
              <a:latin typeface="ＭＳ Ｐゴシック" panose="020B0600070205080204" pitchFamily="50" charset="-128"/>
              <a:ea typeface="ＭＳ Ｐゴシック" panose="020B0600070205080204" pitchFamily="50" charset="-128"/>
            </a:rPr>
            <a:t>円増加）がある。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諸支出金の増は、土地取得事業特別会計からの土地の買戻しによるものである。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一方で主な減少要因としては、小中学校空調機整備工事及び食育センター建設事業の完了による教育費の減少（住民一人当たり</a:t>
          </a:r>
          <a:r>
            <a:rPr kumimoji="1" lang="en-US" altLang="ja-JP" sz="1300">
              <a:latin typeface="ＭＳ Ｐゴシック" panose="020B0600070205080204" pitchFamily="50" charset="-128"/>
              <a:ea typeface="ＭＳ Ｐゴシック" panose="020B0600070205080204" pitchFamily="50" charset="-128"/>
            </a:rPr>
            <a:t>18,292</a:t>
          </a:r>
          <a:r>
            <a:rPr kumimoji="1" lang="ja-JP" altLang="en-US" sz="1300">
              <a:latin typeface="ＭＳ Ｐゴシック" panose="020B0600070205080204" pitchFamily="50" charset="-128"/>
              <a:ea typeface="ＭＳ Ｐゴシック" panose="020B0600070205080204" pitchFamily="50" charset="-128"/>
            </a:rPr>
            <a:t>円減少）がある。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また、土木費については、駅南市街地再開発事業により前年度同様に高い水準にある。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衛生費、土木費及び諸支出金を除き、全体的には類似団体平均並み若しくは類似団体平均を下回るものが多いため、引き続き経費の抑制を図り、財政の健全化に努める。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財政調整基金残高は、決算剰余金の積立て等により</a:t>
          </a:r>
          <a:r>
            <a:rPr kumimoji="1" lang="en-US" altLang="ja-JP" sz="1400" baseline="0">
              <a:latin typeface="ＭＳ ゴシック" pitchFamily="49" charset="-128"/>
              <a:ea typeface="ＭＳ ゴシック" pitchFamily="49" charset="-128"/>
            </a:rPr>
            <a:t>68.0</a:t>
          </a:r>
          <a:r>
            <a:rPr kumimoji="1" lang="ja-JP" altLang="en-US" sz="1400" baseline="0">
              <a:latin typeface="ＭＳ ゴシック" pitchFamily="49" charset="-128"/>
              <a:ea typeface="ＭＳ ゴシック" pitchFamily="49" charset="-128"/>
            </a:rPr>
            <a:t>億円となり、前年度に比べて</a:t>
          </a:r>
          <a:r>
            <a:rPr kumimoji="1" lang="en-US" altLang="ja-JP" sz="1400" baseline="0">
              <a:latin typeface="ＭＳ ゴシック" pitchFamily="49" charset="-128"/>
              <a:ea typeface="ＭＳ ゴシック" pitchFamily="49" charset="-128"/>
            </a:rPr>
            <a:t>9.9</a:t>
          </a:r>
          <a:r>
            <a:rPr kumimoji="1" lang="ja-JP" altLang="en-US" sz="1400" baseline="0">
              <a:latin typeface="ＭＳ ゴシック" pitchFamily="49" charset="-128"/>
              <a:ea typeface="ＭＳ ゴシック" pitchFamily="49" charset="-128"/>
            </a:rPr>
            <a:t>億円増加し、</a:t>
          </a:r>
          <a:r>
            <a:rPr kumimoji="1" lang="en-US" altLang="ja-JP" sz="1400" baseline="0">
              <a:latin typeface="ＭＳ ゴシック" pitchFamily="49" charset="-128"/>
              <a:ea typeface="ＭＳ ゴシック" pitchFamily="49" charset="-128"/>
            </a:rPr>
            <a:t>4.78</a:t>
          </a:r>
          <a:r>
            <a:rPr kumimoji="1" lang="ja-JP" altLang="en-US" sz="1400" baseline="0">
              <a:latin typeface="ＭＳ ゴシック" pitchFamily="49" charset="-128"/>
              <a:ea typeface="ＭＳ ゴシック" pitchFamily="49" charset="-128"/>
            </a:rPr>
            <a:t>ポイント増加した。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実質収支額は、歳入の上振れ及び歳出の下振れが生じたことに伴い</a:t>
          </a:r>
          <a:r>
            <a:rPr kumimoji="1" lang="en-US" altLang="ja-JP" sz="1400" baseline="0">
              <a:latin typeface="ＭＳ ゴシック" pitchFamily="49" charset="-128"/>
              <a:ea typeface="ＭＳ ゴシック" pitchFamily="49" charset="-128"/>
            </a:rPr>
            <a:t>44.0</a:t>
          </a:r>
          <a:r>
            <a:rPr kumimoji="1" lang="ja-JP" altLang="en-US" sz="1400" baseline="0">
              <a:latin typeface="ＭＳ ゴシック" pitchFamily="49" charset="-128"/>
              <a:ea typeface="ＭＳ ゴシック" pitchFamily="49" charset="-128"/>
            </a:rPr>
            <a:t>億円と前年度に引き続き黒字となったが、前年度に比べて</a:t>
          </a:r>
          <a:r>
            <a:rPr kumimoji="1" lang="en-US" altLang="ja-JP" sz="1400" baseline="0">
              <a:latin typeface="ＭＳ ゴシック" pitchFamily="49" charset="-128"/>
              <a:ea typeface="ＭＳ ゴシック" pitchFamily="49" charset="-128"/>
            </a:rPr>
            <a:t>7.0</a:t>
          </a:r>
          <a:r>
            <a:rPr kumimoji="1" lang="ja-JP" altLang="en-US" sz="1400" baseline="0">
              <a:latin typeface="ＭＳ ゴシック" pitchFamily="49" charset="-128"/>
              <a:ea typeface="ＭＳ ゴシック" pitchFamily="49" charset="-128"/>
            </a:rPr>
            <a:t>億円減少したことに伴い</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ポイント減少した。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今後も財政調整基金残高及び実質収支額の維持に努める。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前年度に引き続き、どの会計も赤字は発生していない。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49932938</v>
      </c>
      <c r="BO4" s="449"/>
      <c r="BP4" s="449"/>
      <c r="BQ4" s="449"/>
      <c r="BR4" s="449"/>
      <c r="BS4" s="449"/>
      <c r="BT4" s="449"/>
      <c r="BU4" s="450"/>
      <c r="BV4" s="448">
        <v>49954798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18.399999999999999</v>
      </c>
      <c r="CU4" s="589"/>
      <c r="CV4" s="589"/>
      <c r="CW4" s="589"/>
      <c r="CX4" s="589"/>
      <c r="CY4" s="589"/>
      <c r="CZ4" s="589"/>
      <c r="DA4" s="590"/>
      <c r="DB4" s="588">
        <v>20.8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44989859</v>
      </c>
      <c r="BO5" s="420"/>
      <c r="BP5" s="420"/>
      <c r="BQ5" s="420"/>
      <c r="BR5" s="420"/>
      <c r="BS5" s="420"/>
      <c r="BT5" s="420"/>
      <c r="BU5" s="421"/>
      <c r="BV5" s="419">
        <v>44450340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87.4</v>
      </c>
      <c r="CU5" s="417"/>
      <c r="CV5" s="417"/>
      <c r="CW5" s="417"/>
      <c r="CX5" s="417"/>
      <c r="CY5" s="417"/>
      <c r="CZ5" s="417"/>
      <c r="DA5" s="418"/>
      <c r="DB5" s="416">
        <v>85.8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4943079</v>
      </c>
      <c r="BO6" s="420"/>
      <c r="BP6" s="420"/>
      <c r="BQ6" s="420"/>
      <c r="BR6" s="420"/>
      <c r="BS6" s="420"/>
      <c r="BT6" s="420"/>
      <c r="BU6" s="421"/>
      <c r="BV6" s="419">
        <v>5504458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88.2</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546233</v>
      </c>
      <c r="BO7" s="420"/>
      <c r="BP7" s="420"/>
      <c r="BQ7" s="420"/>
      <c r="BR7" s="420"/>
      <c r="BS7" s="420"/>
      <c r="BT7" s="420"/>
      <c r="BU7" s="421"/>
      <c r="BV7" s="419">
        <v>400233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23847617</v>
      </c>
      <c r="CU7" s="420"/>
      <c r="CV7" s="420"/>
      <c r="CW7" s="420"/>
      <c r="CX7" s="420"/>
      <c r="CY7" s="420"/>
      <c r="CZ7" s="420"/>
      <c r="DA7" s="421"/>
      <c r="DB7" s="419">
        <v>24488390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4396846</v>
      </c>
      <c r="BO8" s="420"/>
      <c r="BP8" s="420"/>
      <c r="BQ8" s="420"/>
      <c r="BR8" s="420"/>
      <c r="BS8" s="420"/>
      <c r="BT8" s="420"/>
      <c r="BU8" s="421"/>
      <c r="BV8" s="419">
        <v>5104225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106732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-707379</v>
      </c>
      <c r="BO9" s="420"/>
      <c r="BP9" s="420"/>
      <c r="BQ9" s="420"/>
      <c r="BR9" s="420"/>
      <c r="BS9" s="420"/>
      <c r="BT9" s="420"/>
      <c r="BU9" s="421"/>
      <c r="BV9" s="419">
        <v>1312263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11.3</v>
      </c>
      <c r="CU9" s="417"/>
      <c r="CV9" s="417"/>
      <c r="CW9" s="417"/>
      <c r="CX9" s="417"/>
      <c r="CY9" s="417"/>
      <c r="CZ9" s="417"/>
      <c r="DA9" s="418"/>
      <c r="DB9" s="416">
        <v>11.3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110441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35375</v>
      </c>
      <c r="BO10" s="420"/>
      <c r="BP10" s="420"/>
      <c r="BQ10" s="420"/>
      <c r="BR10" s="420"/>
      <c r="BS10" s="420"/>
      <c r="BT10" s="420"/>
      <c r="BU10" s="421"/>
      <c r="BV10" s="419">
        <v>580182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108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107278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1645775</v>
      </c>
      <c r="BO12" s="420"/>
      <c r="BP12" s="420"/>
      <c r="BQ12" s="420"/>
      <c r="BR12" s="420"/>
      <c r="BS12" s="420"/>
      <c r="BT12" s="420"/>
      <c r="BU12" s="421"/>
      <c r="BV12" s="419">
        <v>1682100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104989</v>
      </c>
      <c r="S13" s="507"/>
      <c r="T13" s="507"/>
      <c r="U13" s="507"/>
      <c r="V13" s="508"/>
      <c r="W13" s="509" t="s">
        <v>142</v>
      </c>
      <c r="X13" s="405"/>
      <c r="Y13" s="405"/>
      <c r="Z13" s="405"/>
      <c r="AA13" s="405"/>
      <c r="AB13" s="406"/>
      <c r="AC13" s="372">
        <v>308</v>
      </c>
      <c r="AD13" s="373"/>
      <c r="AE13" s="373"/>
      <c r="AF13" s="373"/>
      <c r="AG13" s="374"/>
      <c r="AH13" s="372">
        <v>293</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-2317779</v>
      </c>
      <c r="BO13" s="420"/>
      <c r="BP13" s="420"/>
      <c r="BQ13" s="420"/>
      <c r="BR13" s="420"/>
      <c r="BS13" s="420"/>
      <c r="BT13" s="420"/>
      <c r="BU13" s="421"/>
      <c r="BV13" s="419">
        <v>210345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-3.6</v>
      </c>
      <c r="CU13" s="417"/>
      <c r="CV13" s="417"/>
      <c r="CW13" s="417"/>
      <c r="CX13" s="417"/>
      <c r="CY13" s="417"/>
      <c r="CZ13" s="417"/>
      <c r="DA13" s="418"/>
      <c r="DB13" s="416">
        <v>-4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108158</v>
      </c>
      <c r="S14" s="507"/>
      <c r="T14" s="507"/>
      <c r="U14" s="507"/>
      <c r="V14" s="508"/>
      <c r="W14" s="510"/>
      <c r="X14" s="408"/>
      <c r="Y14" s="408"/>
      <c r="Z14" s="408"/>
      <c r="AA14" s="408"/>
      <c r="AB14" s="409"/>
      <c r="AC14" s="499">
        <v>0.6</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106060</v>
      </c>
      <c r="S15" s="507"/>
      <c r="T15" s="507"/>
      <c r="U15" s="507"/>
      <c r="V15" s="508"/>
      <c r="W15" s="509" t="s">
        <v>150</v>
      </c>
      <c r="X15" s="405"/>
      <c r="Y15" s="405"/>
      <c r="Z15" s="405"/>
      <c r="AA15" s="405"/>
      <c r="AB15" s="406"/>
      <c r="AC15" s="372">
        <v>15327</v>
      </c>
      <c r="AD15" s="373"/>
      <c r="AE15" s="373"/>
      <c r="AF15" s="373"/>
      <c r="AG15" s="374"/>
      <c r="AH15" s="372">
        <v>16394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13491331</v>
      </c>
      <c r="BO15" s="449"/>
      <c r="BP15" s="449"/>
      <c r="BQ15" s="449"/>
      <c r="BR15" s="449"/>
      <c r="BS15" s="449"/>
      <c r="BT15" s="449"/>
      <c r="BU15" s="450"/>
      <c r="BV15" s="448">
        <v>13024468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30.3</v>
      </c>
      <c r="AD16" s="500"/>
      <c r="AE16" s="500"/>
      <c r="AF16" s="500"/>
      <c r="AG16" s="501"/>
      <c r="AH16" s="499">
        <v>30.9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19740038</v>
      </c>
      <c r="BO16" s="420"/>
      <c r="BP16" s="420"/>
      <c r="BQ16" s="420"/>
      <c r="BR16" s="420"/>
      <c r="BS16" s="420"/>
      <c r="BT16" s="420"/>
      <c r="BU16" s="421"/>
      <c r="BV16" s="419">
        <v>19141428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34970</v>
      </c>
      <c r="AD17" s="373"/>
      <c r="AE17" s="373"/>
      <c r="AF17" s="373"/>
      <c r="AG17" s="374"/>
      <c r="AH17" s="372">
        <v>36422</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17064286</v>
      </c>
      <c r="BO17" s="420"/>
      <c r="BP17" s="420"/>
      <c r="BQ17" s="420"/>
      <c r="BR17" s="420"/>
      <c r="BS17" s="420"/>
      <c r="BT17" s="420"/>
      <c r="BU17" s="421"/>
      <c r="BV17" s="419">
        <v>16476420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91.25</v>
      </c>
      <c r="M18" s="472"/>
      <c r="N18" s="472"/>
      <c r="O18" s="472"/>
      <c r="P18" s="472"/>
      <c r="Q18" s="472"/>
      <c r="R18" s="473"/>
      <c r="S18" s="473"/>
      <c r="T18" s="473"/>
      <c r="U18" s="473"/>
      <c r="V18" s="474"/>
      <c r="W18" s="490"/>
      <c r="X18" s="491"/>
      <c r="Y18" s="491"/>
      <c r="Z18" s="491"/>
      <c r="AA18" s="491"/>
      <c r="AB18" s="515"/>
      <c r="AC18" s="389">
        <v>69.099999999999994</v>
      </c>
      <c r="AD18" s="390"/>
      <c r="AE18" s="390"/>
      <c r="AF18" s="390"/>
      <c r="AG18" s="475"/>
      <c r="AH18" s="389">
        <v>68.599999999999994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21457978</v>
      </c>
      <c r="BO18" s="420"/>
      <c r="BP18" s="420"/>
      <c r="BQ18" s="420"/>
      <c r="BR18" s="420"/>
      <c r="BS18" s="420"/>
      <c r="BT18" s="420"/>
      <c r="BU18" s="421"/>
      <c r="BV18" s="419">
        <v>20991843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1170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32587197</v>
      </c>
      <c r="BO19" s="420"/>
      <c r="BP19" s="420"/>
      <c r="BQ19" s="420"/>
      <c r="BR19" s="420"/>
      <c r="BS19" s="420"/>
      <c r="BT19" s="420"/>
      <c r="BU19" s="421"/>
      <c r="BV19" s="419">
        <v>31654183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42656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34929729</v>
      </c>
      <c r="BO22" s="449"/>
      <c r="BP22" s="449"/>
      <c r="BQ22" s="449"/>
      <c r="BR22" s="449"/>
      <c r="BS22" s="449"/>
      <c r="BT22" s="449"/>
      <c r="BU22" s="450"/>
      <c r="BV22" s="448">
        <v>34024043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17656032</v>
      </c>
      <c r="BO23" s="420"/>
      <c r="BP23" s="420"/>
      <c r="BQ23" s="420"/>
      <c r="BR23" s="420"/>
      <c r="BS23" s="420"/>
      <c r="BT23" s="420"/>
      <c r="BU23" s="421"/>
      <c r="BV23" s="419">
        <v>15814054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10050</v>
      </c>
      <c r="R24" s="373"/>
      <c r="S24" s="373"/>
      <c r="T24" s="373"/>
      <c r="U24" s="373"/>
      <c r="V24" s="374"/>
      <c r="W24" s="462"/>
      <c r="X24" s="399"/>
      <c r="Y24" s="400"/>
      <c r="Z24" s="375" t="s">
        <v>175</v>
      </c>
      <c r="AA24" s="376"/>
      <c r="AB24" s="376"/>
      <c r="AC24" s="376"/>
      <c r="AD24" s="376"/>
      <c r="AE24" s="376"/>
      <c r="AF24" s="376"/>
      <c r="AG24" s="377"/>
      <c r="AH24" s="372">
        <v>657</v>
      </c>
      <c r="AI24" s="373"/>
      <c r="AJ24" s="373"/>
      <c r="AK24" s="373"/>
      <c r="AL24" s="374"/>
      <c r="AM24" s="372">
        <v>2003850</v>
      </c>
      <c r="AN24" s="373"/>
      <c r="AO24" s="373"/>
      <c r="AP24" s="373"/>
      <c r="AQ24" s="373"/>
      <c r="AR24" s="374"/>
      <c r="AS24" s="372">
        <v>3050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25517098</v>
      </c>
      <c r="BO24" s="420"/>
      <c r="BP24" s="420"/>
      <c r="BQ24" s="420"/>
      <c r="BR24" s="420"/>
      <c r="BS24" s="420"/>
      <c r="BT24" s="420"/>
      <c r="BU24" s="421"/>
      <c r="BV24" s="419">
        <v>24109344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8400</v>
      </c>
      <c r="R25" s="373"/>
      <c r="S25" s="373"/>
      <c r="T25" s="373"/>
      <c r="U25" s="373"/>
      <c r="V25" s="374"/>
      <c r="W25" s="462"/>
      <c r="X25" s="399"/>
      <c r="Y25" s="400"/>
      <c r="Z25" s="375" t="s">
        <v>178</v>
      </c>
      <c r="AA25" s="376"/>
      <c r="AB25" s="376"/>
      <c r="AC25" s="376"/>
      <c r="AD25" s="376"/>
      <c r="AE25" s="376"/>
      <c r="AF25" s="376"/>
      <c r="AG25" s="377"/>
      <c r="AH25" s="372">
        <v>110</v>
      </c>
      <c r="AI25" s="373"/>
      <c r="AJ25" s="373"/>
      <c r="AK25" s="373"/>
      <c r="AL25" s="374"/>
      <c r="AM25" s="372">
        <v>332530</v>
      </c>
      <c r="AN25" s="373"/>
      <c r="AO25" s="373"/>
      <c r="AP25" s="373"/>
      <c r="AQ25" s="373"/>
      <c r="AR25" s="374"/>
      <c r="AS25" s="372">
        <v>3023</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6780450</v>
      </c>
      <c r="BO25" s="449"/>
      <c r="BP25" s="449"/>
      <c r="BQ25" s="449"/>
      <c r="BR25" s="449"/>
      <c r="BS25" s="449"/>
      <c r="BT25" s="449"/>
      <c r="BU25" s="450"/>
      <c r="BV25" s="448">
        <v>7146202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6650</v>
      </c>
      <c r="R26" s="373"/>
      <c r="S26" s="373"/>
      <c r="T26" s="373"/>
      <c r="U26" s="373"/>
      <c r="V26" s="374"/>
      <c r="W26" s="462"/>
      <c r="X26" s="399"/>
      <c r="Y26" s="400"/>
      <c r="Z26" s="375" t="s">
        <v>181</v>
      </c>
      <c r="AA26" s="430"/>
      <c r="AB26" s="430"/>
      <c r="AC26" s="430"/>
      <c r="AD26" s="430"/>
      <c r="AE26" s="430"/>
      <c r="AF26" s="430"/>
      <c r="AG26" s="431"/>
      <c r="AH26" s="372">
        <v>70</v>
      </c>
      <c r="AI26" s="373"/>
      <c r="AJ26" s="373"/>
      <c r="AK26" s="373"/>
      <c r="AL26" s="374"/>
      <c r="AM26" s="372">
        <v>195020</v>
      </c>
      <c r="AN26" s="373"/>
      <c r="AO26" s="373"/>
      <c r="AP26" s="373"/>
      <c r="AQ26" s="373"/>
      <c r="AR26" s="374"/>
      <c r="AS26" s="372">
        <v>2786</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5840</v>
      </c>
      <c r="R27" s="373"/>
      <c r="S27" s="373"/>
      <c r="T27" s="373"/>
      <c r="U27" s="373"/>
      <c r="V27" s="374"/>
      <c r="W27" s="462"/>
      <c r="X27" s="399"/>
      <c r="Y27" s="400"/>
      <c r="Z27" s="375" t="s">
        <v>185</v>
      </c>
      <c r="AA27" s="376"/>
      <c r="AB27" s="376"/>
      <c r="AC27" s="376"/>
      <c r="AD27" s="376"/>
      <c r="AE27" s="376"/>
      <c r="AF27" s="376"/>
      <c r="AG27" s="377"/>
      <c r="AH27" s="372">
        <v>39</v>
      </c>
      <c r="AI27" s="373"/>
      <c r="AJ27" s="373"/>
      <c r="AK27" s="373"/>
      <c r="AL27" s="374"/>
      <c r="AM27" s="372">
        <v>123900</v>
      </c>
      <c r="AN27" s="373"/>
      <c r="AO27" s="373"/>
      <c r="AP27" s="373"/>
      <c r="AQ27" s="373"/>
      <c r="AR27" s="374"/>
      <c r="AS27" s="372">
        <v>3177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2297067</v>
      </c>
      <c r="BO27" s="454"/>
      <c r="BP27" s="454"/>
      <c r="BQ27" s="454"/>
      <c r="BR27" s="454"/>
      <c r="BS27" s="454"/>
      <c r="BT27" s="454"/>
      <c r="BU27" s="455"/>
      <c r="BV27" s="453">
        <v>2294170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5340</v>
      </c>
      <c r="R28" s="373"/>
      <c r="S28" s="373"/>
      <c r="T28" s="373"/>
      <c r="U28" s="373"/>
      <c r="V28" s="374"/>
      <c r="W28" s="462"/>
      <c r="X28" s="399"/>
      <c r="Y28" s="400"/>
      <c r="Z28" s="375" t="s">
        <v>188</v>
      </c>
      <c r="AA28" s="376"/>
      <c r="AB28" s="376"/>
      <c r="AC28" s="376"/>
      <c r="AD28" s="376"/>
      <c r="AE28" s="376"/>
      <c r="AF28" s="376"/>
      <c r="AG28" s="377"/>
      <c r="AH28" s="372" t="s">
        <v>183</v>
      </c>
      <c r="AI28" s="373"/>
      <c r="AJ28" s="373"/>
      <c r="AK28" s="373"/>
      <c r="AL28" s="374"/>
      <c r="AM28" s="372" t="s">
        <v>183</v>
      </c>
      <c r="AN28" s="373"/>
      <c r="AO28" s="373"/>
      <c r="AP28" s="373"/>
      <c r="AQ28" s="373"/>
      <c r="AR28" s="374"/>
      <c r="AS28" s="372" t="s">
        <v>132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6797653</v>
      </c>
      <c r="BO28" s="449"/>
      <c r="BP28" s="449"/>
      <c r="BQ28" s="449"/>
      <c r="BR28" s="449"/>
      <c r="BS28" s="449"/>
      <c r="BT28" s="449"/>
      <c r="BU28" s="450"/>
      <c r="BV28" s="448">
        <v>5808053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19</v>
      </c>
      <c r="M29" s="373"/>
      <c r="N29" s="373"/>
      <c r="O29" s="373"/>
      <c r="P29" s="374"/>
      <c r="Q29" s="372">
        <v>4860</v>
      </c>
      <c r="R29" s="373"/>
      <c r="S29" s="373"/>
      <c r="T29" s="373"/>
      <c r="U29" s="373"/>
      <c r="V29" s="374"/>
      <c r="W29" s="463"/>
      <c r="X29" s="464"/>
      <c r="Y29" s="465"/>
      <c r="Z29" s="375" t="s">
        <v>191</v>
      </c>
      <c r="AA29" s="376"/>
      <c r="AB29" s="376"/>
      <c r="AC29" s="376"/>
      <c r="AD29" s="376"/>
      <c r="AE29" s="376"/>
      <c r="AF29" s="376"/>
      <c r="AG29" s="377"/>
      <c r="AH29" s="372">
        <v>696</v>
      </c>
      <c r="AI29" s="373"/>
      <c r="AJ29" s="373"/>
      <c r="AK29" s="373"/>
      <c r="AL29" s="374"/>
      <c r="AM29" s="372">
        <v>2127750</v>
      </c>
      <c r="AN29" s="373"/>
      <c r="AO29" s="373"/>
      <c r="AP29" s="373"/>
      <c r="AQ29" s="373"/>
      <c r="AR29" s="374"/>
      <c r="AS29" s="372">
        <v>3057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3826328</v>
      </c>
      <c r="BO29" s="420"/>
      <c r="BP29" s="420"/>
      <c r="BQ29" s="420"/>
      <c r="BR29" s="420"/>
      <c r="BS29" s="420"/>
      <c r="BT29" s="420"/>
      <c r="BU29" s="421"/>
      <c r="BV29" s="419">
        <v>3976180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11452506</v>
      </c>
      <c r="BO30" s="454"/>
      <c r="BP30" s="454"/>
      <c r="BQ30" s="454"/>
      <c r="BR30" s="454"/>
      <c r="BS30" s="454"/>
      <c r="BT30" s="454"/>
      <c r="BU30" s="455"/>
      <c r="BV30" s="453">
        <v>11451901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東濃西部広域行政事務組合（一般会計）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多治見市文化振興事業団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東濃西部広域行政事務組合（東濃西部ふるさと活性化基金特別会計）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多治見市土地開発公社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市営住宅敷金等特別会計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東濃西部広域行政事務組合（東濃看護専門学校事業特別会計）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セラミックパーク美濃</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IF('各会計、関係団体の財政状況及び健全化判断比率'!B35="","",'各会計、関係団体の財政状況及び健全化判断比率'!B35)</f>
        <v>農業集落排水事業会計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東濃西部広域行政事務組合（東濃西部少年センター事業特別会計）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多治見市衛生公社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東濃西部広域行政事務組合（東濃地域医師確保奨学金等貸付事業特別会計）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エフエムたじみ</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東濃西部広域行政事務組合（東濃西部看護師修学資金貸付事業特別会計）</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多治見市観光協会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東濃西部広域行政事務組合（東濃西部地域消費生活相談事業特別会計）</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プラティ多治見</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可児川防災等ため池組合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土岐川防災ダム一部事務組合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岐阜県市町村会館組合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Kx+mcurJpuoMvYDXE7ArXdNnBGHhJ/g1aUbKa6f8p0LFkzH1fCNoS6j8S80XRBew+5+NUF6B1S5e2LvVpTp3Q==" saltValue="5bLlF+EBGT+rU4i4ASqA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47" t="s">
        <v>581</v>
      </c>
      <c r="D34" s="1147"/>
      <c r="E34" s="1148"/>
      <c r="F34" s="32">
        <v>12.6</v>
      </c>
      <c r="G34" s="33">
        <v>13.41</v>
      </c>
      <c r="H34" s="33">
        <v>16.079999999999998</v>
      </c>
      <c r="I34" s="33">
        <v>20.84</v>
      </c>
      <c r="J34" s="34">
        <v>18.43</v>
      </c>
      <c r="K34" s="22"/>
      <c r="L34" s="22"/>
      <c r="M34" s="22"/>
      <c r="N34" s="22"/>
      <c r="O34" s="22"/>
      <c r="P34" s="22"/>
    </row>
    <row r="35" spans="1:16" ht="39" customHeight="1" x14ac:dyDescent="0.15">
      <c r="A35" s="22"/>
      <c r="B35" s="35"/>
      <c r="C35" s="1141" t="s">
        <v>582</v>
      </c>
      <c r="D35" s="1142"/>
      <c r="E35" s="1143"/>
      <c r="F35" s="36">
        <v>5.95</v>
      </c>
      <c r="G35" s="37">
        <v>6.2</v>
      </c>
      <c r="H35" s="37">
        <v>6.22</v>
      </c>
      <c r="I35" s="37">
        <v>6.33</v>
      </c>
      <c r="J35" s="38">
        <v>5.88</v>
      </c>
      <c r="K35" s="22"/>
      <c r="L35" s="22"/>
      <c r="M35" s="22"/>
      <c r="N35" s="22"/>
      <c r="O35" s="22"/>
      <c r="P35" s="22"/>
    </row>
    <row r="36" spans="1:16" ht="39" customHeight="1" x14ac:dyDescent="0.15">
      <c r="A36" s="22"/>
      <c r="B36" s="35"/>
      <c r="C36" s="1141" t="s">
        <v>583</v>
      </c>
      <c r="D36" s="1142"/>
      <c r="E36" s="1143"/>
      <c r="F36" s="36" t="s">
        <v>545</v>
      </c>
      <c r="G36" s="37">
        <v>3.33</v>
      </c>
      <c r="H36" s="37">
        <v>3.73</v>
      </c>
      <c r="I36" s="37">
        <v>4.12</v>
      </c>
      <c r="J36" s="38">
        <v>4.74</v>
      </c>
      <c r="K36" s="22"/>
      <c r="L36" s="22"/>
      <c r="M36" s="22"/>
      <c r="N36" s="22"/>
      <c r="O36" s="22"/>
      <c r="P36" s="22"/>
    </row>
    <row r="37" spans="1:16" ht="39" customHeight="1" x14ac:dyDescent="0.15">
      <c r="A37" s="22"/>
      <c r="B37" s="35"/>
      <c r="C37" s="1141" t="s">
        <v>584</v>
      </c>
      <c r="D37" s="1142"/>
      <c r="E37" s="1143"/>
      <c r="F37" s="36">
        <v>2.25</v>
      </c>
      <c r="G37" s="37">
        <v>2.25</v>
      </c>
      <c r="H37" s="37">
        <v>2.21</v>
      </c>
      <c r="I37" s="37">
        <v>2.1</v>
      </c>
      <c r="J37" s="38">
        <v>2.15</v>
      </c>
      <c r="K37" s="22"/>
      <c r="L37" s="22"/>
      <c r="M37" s="22"/>
      <c r="N37" s="22"/>
      <c r="O37" s="22"/>
      <c r="P37" s="22"/>
    </row>
    <row r="38" spans="1:16" ht="39" customHeight="1" x14ac:dyDescent="0.15">
      <c r="A38" s="22"/>
      <c r="B38" s="35"/>
      <c r="C38" s="1141" t="s">
        <v>585</v>
      </c>
      <c r="D38" s="1142"/>
      <c r="E38" s="1143"/>
      <c r="F38" s="36">
        <v>1.41</v>
      </c>
      <c r="G38" s="37">
        <v>1.25</v>
      </c>
      <c r="H38" s="37">
        <v>1.62</v>
      </c>
      <c r="I38" s="37">
        <v>1.48</v>
      </c>
      <c r="J38" s="38">
        <v>1.6</v>
      </c>
      <c r="K38" s="22"/>
      <c r="L38" s="22"/>
      <c r="M38" s="22"/>
      <c r="N38" s="22"/>
      <c r="O38" s="22"/>
      <c r="P38" s="22"/>
    </row>
    <row r="39" spans="1:16" ht="39" customHeight="1" x14ac:dyDescent="0.15">
      <c r="A39" s="22"/>
      <c r="B39" s="35"/>
      <c r="C39" s="1141" t="s">
        <v>586</v>
      </c>
      <c r="D39" s="1142"/>
      <c r="E39" s="1143"/>
      <c r="F39" s="36">
        <v>1.61</v>
      </c>
      <c r="G39" s="37">
        <v>0.45</v>
      </c>
      <c r="H39" s="37">
        <v>0.47</v>
      </c>
      <c r="I39" s="37">
        <v>0.42</v>
      </c>
      <c r="J39" s="38">
        <v>0.23</v>
      </c>
      <c r="K39" s="22"/>
      <c r="L39" s="22"/>
      <c r="M39" s="22"/>
      <c r="N39" s="22"/>
      <c r="O39" s="22"/>
      <c r="P39" s="22"/>
    </row>
    <row r="40" spans="1:16" ht="39" customHeight="1" x14ac:dyDescent="0.15">
      <c r="A40" s="22"/>
      <c r="B40" s="35"/>
      <c r="C40" s="1141" t="s">
        <v>587</v>
      </c>
      <c r="D40" s="1142"/>
      <c r="E40" s="1143"/>
      <c r="F40" s="36">
        <v>0.11</v>
      </c>
      <c r="G40" s="37">
        <v>0.13</v>
      </c>
      <c r="H40" s="37">
        <v>0.15</v>
      </c>
      <c r="I40" s="37">
        <v>0.15</v>
      </c>
      <c r="J40" s="38">
        <v>0.19</v>
      </c>
      <c r="K40" s="22"/>
      <c r="L40" s="22"/>
      <c r="M40" s="22"/>
      <c r="N40" s="22"/>
      <c r="O40" s="22"/>
      <c r="P40" s="22"/>
    </row>
    <row r="41" spans="1:16" ht="39" customHeight="1" x14ac:dyDescent="0.15">
      <c r="A41" s="22"/>
      <c r="B41" s="35"/>
      <c r="C41" s="1141" t="s">
        <v>588</v>
      </c>
      <c r="D41" s="1142"/>
      <c r="E41" s="1143"/>
      <c r="F41" s="36">
        <v>0</v>
      </c>
      <c r="G41" s="37">
        <v>0.05</v>
      </c>
      <c r="H41" s="37">
        <v>0.04</v>
      </c>
      <c r="I41" s="37">
        <v>0.05</v>
      </c>
      <c r="J41" s="38">
        <v>0.09</v>
      </c>
      <c r="K41" s="22"/>
      <c r="L41" s="22"/>
      <c r="M41" s="22"/>
      <c r="N41" s="22"/>
      <c r="O41" s="22"/>
      <c r="P41" s="22"/>
    </row>
    <row r="42" spans="1:16" ht="39" customHeight="1" x14ac:dyDescent="0.15">
      <c r="A42" s="22"/>
      <c r="B42" s="39"/>
      <c r="C42" s="1141" t="s">
        <v>589</v>
      </c>
      <c r="D42" s="1142"/>
      <c r="E42" s="1143"/>
      <c r="F42" s="36" t="s">
        <v>545</v>
      </c>
      <c r="G42" s="37" t="s">
        <v>545</v>
      </c>
      <c r="H42" s="37" t="s">
        <v>545</v>
      </c>
      <c r="I42" s="37" t="s">
        <v>545</v>
      </c>
      <c r="J42" s="38" t="s">
        <v>545</v>
      </c>
      <c r="K42" s="22"/>
      <c r="L42" s="22"/>
      <c r="M42" s="22"/>
      <c r="N42" s="22"/>
      <c r="O42" s="22"/>
      <c r="P42" s="22"/>
    </row>
    <row r="43" spans="1:16" ht="39" customHeight="1" thickBot="1" x14ac:dyDescent="0.2">
      <c r="A43" s="22"/>
      <c r="B43" s="40"/>
      <c r="C43" s="1144" t="s">
        <v>590</v>
      </c>
      <c r="D43" s="1145"/>
      <c r="E43" s="1146"/>
      <c r="F43" s="41">
        <v>3.54</v>
      </c>
      <c r="G43" s="42">
        <v>0.05</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E0a7kfpdalOQOzN4XiSKZwnxfqPklPnZi8vZ003ol9nTtyAdGg0BMfOV69rr3O13tO+IR6NhhEAq2I3/K5n7w==" saltValue="EIXxLEiRJ1UvpWzbjAla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3431</v>
      </c>
      <c r="L45" s="60">
        <v>3653</v>
      </c>
      <c r="M45" s="60">
        <v>3504</v>
      </c>
      <c r="N45" s="60">
        <v>3598</v>
      </c>
      <c r="O45" s="61">
        <v>3709</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545</v>
      </c>
      <c r="L46" s="64" t="s">
        <v>545</v>
      </c>
      <c r="M46" s="64" t="s">
        <v>545</v>
      </c>
      <c r="N46" s="64" t="s">
        <v>545</v>
      </c>
      <c r="O46" s="65" t="s">
        <v>545</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545</v>
      </c>
      <c r="L47" s="64" t="s">
        <v>545</v>
      </c>
      <c r="M47" s="64" t="s">
        <v>545</v>
      </c>
      <c r="N47" s="64" t="s">
        <v>545</v>
      </c>
      <c r="O47" s="65" t="s">
        <v>545</v>
      </c>
      <c r="P47" s="48"/>
      <c r="Q47" s="48"/>
      <c r="R47" s="48"/>
      <c r="S47" s="48"/>
      <c r="T47" s="48"/>
      <c r="U47" s="48"/>
    </row>
    <row r="48" spans="1:21" ht="30.75" customHeight="1" x14ac:dyDescent="0.15">
      <c r="A48" s="48"/>
      <c r="B48" s="1174"/>
      <c r="C48" s="1175"/>
      <c r="D48" s="62"/>
      <c r="E48" s="1151" t="s">
        <v>15</v>
      </c>
      <c r="F48" s="1151"/>
      <c r="G48" s="1151"/>
      <c r="H48" s="1151"/>
      <c r="I48" s="1151"/>
      <c r="J48" s="1152"/>
      <c r="K48" s="63">
        <v>989</v>
      </c>
      <c r="L48" s="64">
        <v>626</v>
      </c>
      <c r="M48" s="64">
        <v>601</v>
      </c>
      <c r="N48" s="64">
        <v>637</v>
      </c>
      <c r="O48" s="65">
        <v>595</v>
      </c>
      <c r="P48" s="48"/>
      <c r="Q48" s="48"/>
      <c r="R48" s="48"/>
      <c r="S48" s="48"/>
      <c r="T48" s="48"/>
      <c r="U48" s="48"/>
    </row>
    <row r="49" spans="1:21" ht="30.75" customHeight="1" x14ac:dyDescent="0.15">
      <c r="A49" s="48"/>
      <c r="B49" s="1174"/>
      <c r="C49" s="1175"/>
      <c r="D49" s="62"/>
      <c r="E49" s="1151" t="s">
        <v>16</v>
      </c>
      <c r="F49" s="1151"/>
      <c r="G49" s="1151"/>
      <c r="H49" s="1151"/>
      <c r="I49" s="1151"/>
      <c r="J49" s="1152"/>
      <c r="K49" s="63" t="s">
        <v>545</v>
      </c>
      <c r="L49" s="64" t="s">
        <v>545</v>
      </c>
      <c r="M49" s="64" t="s">
        <v>545</v>
      </c>
      <c r="N49" s="64" t="s">
        <v>545</v>
      </c>
      <c r="O49" s="65" t="s">
        <v>545</v>
      </c>
      <c r="P49" s="48"/>
      <c r="Q49" s="48"/>
      <c r="R49" s="48"/>
      <c r="S49" s="48"/>
      <c r="T49" s="48"/>
      <c r="U49" s="48"/>
    </row>
    <row r="50" spans="1:21" ht="30.75" customHeight="1" x14ac:dyDescent="0.15">
      <c r="A50" s="48"/>
      <c r="B50" s="1174"/>
      <c r="C50" s="1175"/>
      <c r="D50" s="62"/>
      <c r="E50" s="1151" t="s">
        <v>17</v>
      </c>
      <c r="F50" s="1151"/>
      <c r="G50" s="1151"/>
      <c r="H50" s="1151"/>
      <c r="I50" s="1151"/>
      <c r="J50" s="1152"/>
      <c r="K50" s="63">
        <v>15</v>
      </c>
      <c r="L50" s="64">
        <v>15</v>
      </c>
      <c r="M50" s="64">
        <v>15</v>
      </c>
      <c r="N50" s="64">
        <v>13</v>
      </c>
      <c r="O50" s="65">
        <v>14</v>
      </c>
      <c r="P50" s="48"/>
      <c r="Q50" s="48"/>
      <c r="R50" s="48"/>
      <c r="S50" s="48"/>
      <c r="T50" s="48"/>
      <c r="U50" s="48"/>
    </row>
    <row r="51" spans="1:21" ht="30.75" customHeight="1" x14ac:dyDescent="0.15">
      <c r="A51" s="48"/>
      <c r="B51" s="1176"/>
      <c r="C51" s="1177"/>
      <c r="D51" s="66"/>
      <c r="E51" s="1151" t="s">
        <v>18</v>
      </c>
      <c r="F51" s="1151"/>
      <c r="G51" s="1151"/>
      <c r="H51" s="1151"/>
      <c r="I51" s="1151"/>
      <c r="J51" s="1152"/>
      <c r="K51" s="63" t="s">
        <v>545</v>
      </c>
      <c r="L51" s="64" t="s">
        <v>545</v>
      </c>
      <c r="M51" s="64" t="s">
        <v>545</v>
      </c>
      <c r="N51" s="64" t="s">
        <v>545</v>
      </c>
      <c r="O51" s="65" t="s">
        <v>545</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4973</v>
      </c>
      <c r="L52" s="64">
        <v>4970</v>
      </c>
      <c r="M52" s="64">
        <v>5057</v>
      </c>
      <c r="N52" s="64">
        <v>5036</v>
      </c>
      <c r="O52" s="65">
        <v>4803</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-538</v>
      </c>
      <c r="L53" s="69">
        <v>-676</v>
      </c>
      <c r="M53" s="69">
        <v>-937</v>
      </c>
      <c r="N53" s="69">
        <v>-788</v>
      </c>
      <c r="O53" s="70">
        <v>-485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57" t="s">
        <v>26</v>
      </c>
      <c r="C58" s="1158"/>
      <c r="D58" s="1163" t="s">
        <v>27</v>
      </c>
      <c r="E58" s="1164"/>
      <c r="F58" s="1164"/>
      <c r="G58" s="1164"/>
      <c r="H58" s="1164"/>
      <c r="I58" s="1164"/>
      <c r="J58" s="1165"/>
      <c r="K58" s="83" t="s">
        <v>597</v>
      </c>
      <c r="L58" s="84" t="s">
        <v>601</v>
      </c>
      <c r="M58" s="84" t="s">
        <v>597</v>
      </c>
      <c r="N58" s="84" t="s">
        <v>597</v>
      </c>
      <c r="O58" s="85" t="s">
        <v>597</v>
      </c>
    </row>
    <row r="59" spans="1:21" ht="31.5" customHeight="1" x14ac:dyDescent="0.15">
      <c r="B59" s="1159"/>
      <c r="C59" s="1160"/>
      <c r="D59" s="1166" t="s">
        <v>28</v>
      </c>
      <c r="E59" s="1167"/>
      <c r="F59" s="1167"/>
      <c r="G59" s="1167"/>
      <c r="H59" s="1167"/>
      <c r="I59" s="1167"/>
      <c r="J59" s="1168"/>
      <c r="K59" s="86" t="s">
        <v>625</v>
      </c>
      <c r="L59" s="87" t="s">
        <v>597</v>
      </c>
      <c r="M59" s="87" t="s">
        <v>622</v>
      </c>
      <c r="N59" s="87" t="s">
        <v>597</v>
      </c>
      <c r="O59" s="88" t="s">
        <v>597</v>
      </c>
    </row>
    <row r="60" spans="1:21" ht="31.5" customHeight="1" thickBot="1" x14ac:dyDescent="0.2">
      <c r="B60" s="1161"/>
      <c r="C60" s="1162"/>
      <c r="D60" s="1169" t="s">
        <v>29</v>
      </c>
      <c r="E60" s="1170"/>
      <c r="F60" s="1170"/>
      <c r="G60" s="1170"/>
      <c r="H60" s="1170"/>
      <c r="I60" s="1170"/>
      <c r="J60" s="1171"/>
      <c r="K60" s="89" t="s">
        <v>599</v>
      </c>
      <c r="L60" s="90" t="s">
        <v>597</v>
      </c>
      <c r="M60" s="90" t="s">
        <v>599</v>
      </c>
      <c r="N60" s="90" t="s">
        <v>597</v>
      </c>
      <c r="O60" s="91" t="s">
        <v>597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2lzN5P6U01JJZDvgNCWdyy1FqRmcUsKl9DqtDPDSPtsAXFi1ilSN4h0EI+lLlBmlD1yiNLXYynPaEDtSgqdAg==" saltValue="Y02JNGMAg7CijeZt4Qfw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2" t="s">
        <v>32</v>
      </c>
      <c r="C41" s="1193"/>
      <c r="D41" s="105"/>
      <c r="E41" s="1194" t="s">
        <v>33</v>
      </c>
      <c r="F41" s="1194"/>
      <c r="G41" s="1194"/>
      <c r="H41" s="1195"/>
      <c r="I41" s="355">
        <v>32757</v>
      </c>
      <c r="J41" s="356">
        <v>32570</v>
      </c>
      <c r="K41" s="356">
        <v>33482</v>
      </c>
      <c r="L41" s="356">
        <v>34024</v>
      </c>
      <c r="M41" s="357">
        <v>34930</v>
      </c>
    </row>
    <row r="42" spans="2:13" ht="27.75" customHeight="1" x14ac:dyDescent="0.15">
      <c r="B42" s="1182"/>
      <c r="C42" s="1183"/>
      <c r="D42" s="106"/>
      <c r="E42" s="1186" t="s">
        <v>34</v>
      </c>
      <c r="F42" s="1186"/>
      <c r="G42" s="1186"/>
      <c r="H42" s="1187"/>
      <c r="I42" s="358">
        <v>66</v>
      </c>
      <c r="J42" s="359">
        <v>53</v>
      </c>
      <c r="K42" s="359">
        <v>40</v>
      </c>
      <c r="L42" s="359">
        <v>27</v>
      </c>
      <c r="M42" s="360">
        <v>15</v>
      </c>
    </row>
    <row r="43" spans="2:13" ht="27.75" customHeight="1" x14ac:dyDescent="0.15">
      <c r="B43" s="1182"/>
      <c r="C43" s="1183"/>
      <c r="D43" s="106"/>
      <c r="E43" s="1186" t="s">
        <v>35</v>
      </c>
      <c r="F43" s="1186"/>
      <c r="G43" s="1186"/>
      <c r="H43" s="1187"/>
      <c r="I43" s="358">
        <v>10605</v>
      </c>
      <c r="J43" s="359">
        <v>9755</v>
      </c>
      <c r="K43" s="359">
        <v>9199</v>
      </c>
      <c r="L43" s="359">
        <v>7575</v>
      </c>
      <c r="M43" s="360">
        <v>7020</v>
      </c>
    </row>
    <row r="44" spans="2:13" ht="27.75" customHeight="1" x14ac:dyDescent="0.15">
      <c r="B44" s="1182"/>
      <c r="C44" s="1183"/>
      <c r="D44" s="106"/>
      <c r="E44" s="1186" t="s">
        <v>36</v>
      </c>
      <c r="F44" s="1186"/>
      <c r="G44" s="1186"/>
      <c r="H44" s="1187"/>
      <c r="I44" s="358" t="s">
        <v>545</v>
      </c>
      <c r="J44" s="359" t="s">
        <v>545</v>
      </c>
      <c r="K44" s="359" t="s">
        <v>545</v>
      </c>
      <c r="L44" s="359" t="s">
        <v>545</v>
      </c>
      <c r="M44" s="360" t="s">
        <v>545</v>
      </c>
    </row>
    <row r="45" spans="2:13" ht="27.75" customHeight="1" x14ac:dyDescent="0.15">
      <c r="B45" s="1182"/>
      <c r="C45" s="1183"/>
      <c r="D45" s="106"/>
      <c r="E45" s="1186" t="s">
        <v>37</v>
      </c>
      <c r="F45" s="1186"/>
      <c r="G45" s="1186"/>
      <c r="H45" s="1187"/>
      <c r="I45" s="358">
        <v>5453</v>
      </c>
      <c r="J45" s="359">
        <v>5164</v>
      </c>
      <c r="K45" s="359">
        <v>5213</v>
      </c>
      <c r="L45" s="359">
        <v>5124</v>
      </c>
      <c r="M45" s="360">
        <v>5095</v>
      </c>
    </row>
    <row r="46" spans="2:13" ht="27.75" customHeight="1" x14ac:dyDescent="0.15">
      <c r="B46" s="1182"/>
      <c r="C46" s="1183"/>
      <c r="D46" s="107"/>
      <c r="E46" s="1186" t="s">
        <v>38</v>
      </c>
      <c r="F46" s="1186"/>
      <c r="G46" s="1186"/>
      <c r="H46" s="1187"/>
      <c r="I46" s="358" t="s">
        <v>545</v>
      </c>
      <c r="J46" s="359" t="s">
        <v>545</v>
      </c>
      <c r="K46" s="359" t="s">
        <v>545</v>
      </c>
      <c r="L46" s="359" t="s">
        <v>545</v>
      </c>
      <c r="M46" s="360" t="s">
        <v>545</v>
      </c>
    </row>
    <row r="47" spans="2:13" ht="27.75" customHeight="1" x14ac:dyDescent="0.15">
      <c r="B47" s="1182"/>
      <c r="C47" s="1183"/>
      <c r="D47" s="108"/>
      <c r="E47" s="1196" t="s">
        <v>39</v>
      </c>
      <c r="F47" s="1197"/>
      <c r="G47" s="1197"/>
      <c r="H47" s="1198"/>
      <c r="I47" s="358" t="s">
        <v>545</v>
      </c>
      <c r="J47" s="359" t="s">
        <v>545</v>
      </c>
      <c r="K47" s="359" t="s">
        <v>545</v>
      </c>
      <c r="L47" s="359" t="s">
        <v>545</v>
      </c>
      <c r="M47" s="360" t="s">
        <v>545</v>
      </c>
    </row>
    <row r="48" spans="2:13" ht="27.75" customHeight="1" x14ac:dyDescent="0.15">
      <c r="B48" s="1182"/>
      <c r="C48" s="1183"/>
      <c r="D48" s="106"/>
      <c r="E48" s="1186" t="s">
        <v>40</v>
      </c>
      <c r="F48" s="1186"/>
      <c r="G48" s="1186"/>
      <c r="H48" s="1187"/>
      <c r="I48" s="358" t="s">
        <v>545</v>
      </c>
      <c r="J48" s="359" t="s">
        <v>545</v>
      </c>
      <c r="K48" s="359" t="s">
        <v>545</v>
      </c>
      <c r="L48" s="359" t="s">
        <v>545</v>
      </c>
      <c r="M48" s="360" t="s">
        <v>545</v>
      </c>
    </row>
    <row r="49" spans="2:13" ht="27.75" customHeight="1" x14ac:dyDescent="0.15">
      <c r="B49" s="1184"/>
      <c r="C49" s="1185"/>
      <c r="D49" s="106"/>
      <c r="E49" s="1186" t="s">
        <v>41</v>
      </c>
      <c r="F49" s="1186"/>
      <c r="G49" s="1186"/>
      <c r="H49" s="1187"/>
      <c r="I49" s="358" t="s">
        <v>545</v>
      </c>
      <c r="J49" s="359" t="s">
        <v>545</v>
      </c>
      <c r="K49" s="359" t="s">
        <v>545</v>
      </c>
      <c r="L49" s="359" t="s">
        <v>545</v>
      </c>
      <c r="M49" s="360" t="s">
        <v>545</v>
      </c>
    </row>
    <row r="50" spans="2:13" ht="27.75" customHeight="1" x14ac:dyDescent="0.15">
      <c r="B50" s="1180" t="s">
        <v>42</v>
      </c>
      <c r="C50" s="1181"/>
      <c r="D50" s="109"/>
      <c r="E50" s="1186" t="s">
        <v>43</v>
      </c>
      <c r="F50" s="1186"/>
      <c r="G50" s="1186"/>
      <c r="H50" s="1187"/>
      <c r="I50" s="358">
        <v>22361</v>
      </c>
      <c r="J50" s="359">
        <v>22598</v>
      </c>
      <c r="K50" s="359">
        <v>23019</v>
      </c>
      <c r="L50" s="359">
        <v>25110</v>
      </c>
      <c r="M50" s="360">
        <v>23891</v>
      </c>
    </row>
    <row r="51" spans="2:13" ht="27.75" customHeight="1" x14ac:dyDescent="0.15">
      <c r="B51" s="1182"/>
      <c r="C51" s="1183"/>
      <c r="D51" s="106"/>
      <c r="E51" s="1186" t="s">
        <v>44</v>
      </c>
      <c r="F51" s="1186"/>
      <c r="G51" s="1186"/>
      <c r="H51" s="1187"/>
      <c r="I51" s="358">
        <v>9815</v>
      </c>
      <c r="J51" s="359">
        <v>5118</v>
      </c>
      <c r="K51" s="359">
        <v>4769</v>
      </c>
      <c r="L51" s="359">
        <v>5852</v>
      </c>
      <c r="M51" s="360">
        <v>4827</v>
      </c>
    </row>
    <row r="52" spans="2:13" ht="27.75" customHeight="1" x14ac:dyDescent="0.15">
      <c r="B52" s="1184"/>
      <c r="C52" s="1185"/>
      <c r="D52" s="106"/>
      <c r="E52" s="1186" t="s">
        <v>45</v>
      </c>
      <c r="F52" s="1186"/>
      <c r="G52" s="1186"/>
      <c r="H52" s="1187"/>
      <c r="I52" s="358">
        <v>43322</v>
      </c>
      <c r="J52" s="359">
        <v>42498</v>
      </c>
      <c r="K52" s="359">
        <v>41641</v>
      </c>
      <c r="L52" s="359">
        <v>40476</v>
      </c>
      <c r="M52" s="360">
        <v>38952</v>
      </c>
    </row>
    <row r="53" spans="2:13" ht="27.75" customHeight="1" thickBot="1" x14ac:dyDescent="0.2">
      <c r="B53" s="1188" t="s">
        <v>46</v>
      </c>
      <c r="C53" s="1189"/>
      <c r="D53" s="110"/>
      <c r="E53" s="1190" t="s">
        <v>47</v>
      </c>
      <c r="F53" s="1190"/>
      <c r="G53" s="1190"/>
      <c r="H53" s="1191"/>
      <c r="I53" s="361">
        <v>-26619</v>
      </c>
      <c r="J53" s="362">
        <v>-22674</v>
      </c>
      <c r="K53" s="362">
        <v>-21494</v>
      </c>
      <c r="L53" s="362">
        <v>-24688</v>
      </c>
      <c r="M53" s="363">
        <v>-20611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9WlWHssZ/ysoQTFrGRI+dUoJAet+FdOJJK8czjxZQyRfPGdHlYtkCIR03GPehMiSG2rhejrFrf+44LNPwJG0A==" saltValue="3XSs/2wVooO2geWEaH2Y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07" t="s">
        <v>50</v>
      </c>
      <c r="D55" s="1207"/>
      <c r="E55" s="1208"/>
      <c r="F55" s="122">
        <v>5010</v>
      </c>
      <c r="G55" s="122">
        <v>5808</v>
      </c>
      <c r="H55" s="123">
        <v>6798</v>
      </c>
    </row>
    <row r="56" spans="2:8" ht="52.5" customHeight="1" x14ac:dyDescent="0.15">
      <c r="B56" s="124"/>
      <c r="C56" s="1209" t="s">
        <v>51</v>
      </c>
      <c r="D56" s="1209"/>
      <c r="E56" s="1210"/>
      <c r="F56" s="125">
        <v>4206</v>
      </c>
      <c r="G56" s="125">
        <v>3976</v>
      </c>
      <c r="H56" s="126">
        <v>3826</v>
      </c>
    </row>
    <row r="57" spans="2:8" ht="53.25" customHeight="1" x14ac:dyDescent="0.15">
      <c r="B57" s="124"/>
      <c r="C57" s="1211" t="s">
        <v>52</v>
      </c>
      <c r="D57" s="1211"/>
      <c r="E57" s="1212"/>
      <c r="F57" s="127">
        <v>11008</v>
      </c>
      <c r="G57" s="127">
        <v>11452</v>
      </c>
      <c r="H57" s="128">
        <v>11453</v>
      </c>
    </row>
    <row r="58" spans="2:8" ht="45.75" customHeight="1" x14ac:dyDescent="0.15">
      <c r="B58" s="129"/>
      <c r="C58" s="1199" t="s">
        <v>626</v>
      </c>
      <c r="D58" s="1200"/>
      <c r="E58" s="1201"/>
      <c r="F58" s="130">
        <v>2017</v>
      </c>
      <c r="G58" s="130">
        <v>2122</v>
      </c>
      <c r="H58" s="131">
        <v>2324</v>
      </c>
    </row>
    <row r="59" spans="2:8" ht="45.75" customHeight="1" x14ac:dyDescent="0.15">
      <c r="B59" s="129"/>
      <c r="C59" s="1199" t="s">
        <v>627</v>
      </c>
      <c r="D59" s="1200"/>
      <c r="E59" s="1201"/>
      <c r="F59" s="130">
        <v>2016</v>
      </c>
      <c r="G59" s="130">
        <v>2023</v>
      </c>
      <c r="H59" s="131">
        <v>2029</v>
      </c>
    </row>
    <row r="60" spans="2:8" ht="45.75" customHeight="1" x14ac:dyDescent="0.15">
      <c r="B60" s="129"/>
      <c r="C60" s="1199" t="s">
        <v>628</v>
      </c>
      <c r="D60" s="1200"/>
      <c r="E60" s="1201"/>
      <c r="F60" s="130">
        <v>1713</v>
      </c>
      <c r="G60" s="130">
        <v>1644</v>
      </c>
      <c r="H60" s="131">
        <v>1566</v>
      </c>
    </row>
    <row r="61" spans="2:8" ht="45.75" customHeight="1" x14ac:dyDescent="0.15">
      <c r="B61" s="129"/>
      <c r="C61" s="1199" t="s">
        <v>629</v>
      </c>
      <c r="D61" s="1200"/>
      <c r="E61" s="1201"/>
      <c r="F61" s="130">
        <v>1169</v>
      </c>
      <c r="G61" s="130">
        <v>1273</v>
      </c>
      <c r="H61" s="131">
        <v>1077</v>
      </c>
    </row>
    <row r="62" spans="2:8" ht="45.75" customHeight="1" thickBot="1" x14ac:dyDescent="0.2">
      <c r="B62" s="132"/>
      <c r="C62" s="1202" t="s">
        <v>630</v>
      </c>
      <c r="D62" s="1203"/>
      <c r="E62" s="1204"/>
      <c r="F62" s="133">
        <v>1068</v>
      </c>
      <c r="G62" s="133">
        <v>1158</v>
      </c>
      <c r="H62" s="134">
        <v>1077</v>
      </c>
    </row>
    <row r="63" spans="2:8" ht="52.5" customHeight="1" thickBot="1" x14ac:dyDescent="0.2">
      <c r="B63" s="135"/>
      <c r="C63" s="1205" t="s">
        <v>53</v>
      </c>
      <c r="D63" s="1205"/>
      <c r="E63" s="1206"/>
      <c r="F63" s="136">
        <v>20224</v>
      </c>
      <c r="G63" s="136">
        <v>21236</v>
      </c>
      <c r="H63" s="137">
        <v>22076</v>
      </c>
    </row>
    <row r="64" spans="2:8" x14ac:dyDescent="0.15"/>
  </sheetData>
  <sheetProtection algorithmName="SHA-512" hashValue="R9LPyWS1iCQuOGTqEndQTsYwpKx/ccgyHqmcj0upjgd0Fw70eC/xdRKnzHpLa+5ShNV0r/bodfX6dvb2rN6UaQ==" saltValue="oKXF9pQ4FsdpVbCfx+9y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42713</v>
      </c>
      <c r="E3" s="156"/>
      <c r="F3" s="157">
        <v>43226</v>
      </c>
      <c r="G3" s="158"/>
      <c r="H3" s="159"/>
    </row>
    <row r="4" spans="1:8" x14ac:dyDescent="0.15">
      <c r="A4" s="160"/>
      <c r="B4" s="161"/>
      <c r="C4" s="162"/>
      <c r="D4" s="163">
        <v>29869</v>
      </c>
      <c r="E4" s="164"/>
      <c r="F4" s="165">
        <v>22622</v>
      </c>
      <c r="G4" s="166"/>
      <c r="H4" s="167"/>
    </row>
    <row r="5" spans="1:8" x14ac:dyDescent="0.15">
      <c r="A5" s="148" t="s">
        <v>564</v>
      </c>
      <c r="B5" s="153"/>
      <c r="C5" s="154"/>
      <c r="D5" s="155">
        <v>61679</v>
      </c>
      <c r="E5" s="156"/>
      <c r="F5" s="157">
        <v>42836</v>
      </c>
      <c r="G5" s="158"/>
      <c r="H5" s="159"/>
    </row>
    <row r="6" spans="1:8" x14ac:dyDescent="0.15">
      <c r="A6" s="160"/>
      <c r="B6" s="161"/>
      <c r="C6" s="162"/>
      <c r="D6" s="163">
        <v>27695</v>
      </c>
      <c r="E6" s="164"/>
      <c r="F6" s="165">
        <v>22936</v>
      </c>
      <c r="G6" s="166"/>
      <c r="H6" s="167"/>
    </row>
    <row r="7" spans="1:8" x14ac:dyDescent="0.15">
      <c r="A7" s="148" t="s">
        <v>565</v>
      </c>
      <c r="B7" s="153"/>
      <c r="C7" s="154"/>
      <c r="D7" s="155">
        <v>75586</v>
      </c>
      <c r="E7" s="156"/>
      <c r="F7" s="157">
        <v>44161</v>
      </c>
      <c r="G7" s="158"/>
      <c r="H7" s="159"/>
    </row>
    <row r="8" spans="1:8" x14ac:dyDescent="0.15">
      <c r="A8" s="160"/>
      <c r="B8" s="161"/>
      <c r="C8" s="162"/>
      <c r="D8" s="163">
        <v>17953</v>
      </c>
      <c r="E8" s="164"/>
      <c r="F8" s="165">
        <v>23644</v>
      </c>
      <c r="G8" s="166"/>
      <c r="H8" s="167"/>
    </row>
    <row r="9" spans="1:8" x14ac:dyDescent="0.15">
      <c r="A9" s="148" t="s">
        <v>566</v>
      </c>
      <c r="B9" s="153"/>
      <c r="C9" s="154"/>
      <c r="D9" s="155">
        <v>79614</v>
      </c>
      <c r="E9" s="156"/>
      <c r="F9" s="157">
        <v>43955</v>
      </c>
      <c r="G9" s="158"/>
      <c r="H9" s="159"/>
    </row>
    <row r="10" spans="1:8" x14ac:dyDescent="0.15">
      <c r="A10" s="160"/>
      <c r="B10" s="161"/>
      <c r="C10" s="162"/>
      <c r="D10" s="163">
        <v>23360</v>
      </c>
      <c r="E10" s="164"/>
      <c r="F10" s="165">
        <v>21318</v>
      </c>
      <c r="G10" s="166"/>
      <c r="H10" s="167"/>
    </row>
    <row r="11" spans="1:8" x14ac:dyDescent="0.15">
      <c r="A11" s="148" t="s">
        <v>567</v>
      </c>
      <c r="B11" s="153"/>
      <c r="C11" s="154"/>
      <c r="D11" s="155">
        <v>89409</v>
      </c>
      <c r="E11" s="156"/>
      <c r="F11" s="157">
        <v>41921</v>
      </c>
      <c r="G11" s="158"/>
      <c r="H11" s="159"/>
    </row>
    <row r="12" spans="1:8" x14ac:dyDescent="0.15">
      <c r="A12" s="160"/>
      <c r="B12" s="161"/>
      <c r="C12" s="168"/>
      <c r="D12" s="163">
        <v>49045</v>
      </c>
      <c r="E12" s="164"/>
      <c r="F12" s="165">
        <v>21655</v>
      </c>
      <c r="G12" s="166"/>
      <c r="H12" s="167"/>
    </row>
    <row r="13" spans="1:8" x14ac:dyDescent="0.15">
      <c r="A13" s="148"/>
      <c r="B13" s="153"/>
      <c r="C13" s="169"/>
      <c r="D13" s="170">
        <v>69800</v>
      </c>
      <c r="E13" s="171"/>
      <c r="F13" s="172">
        <v>43220</v>
      </c>
      <c r="G13" s="173"/>
      <c r="H13" s="159"/>
    </row>
    <row r="14" spans="1:8" x14ac:dyDescent="0.15">
      <c r="A14" s="160"/>
      <c r="B14" s="161"/>
      <c r="C14" s="162"/>
      <c r="D14" s="163">
        <v>29584</v>
      </c>
      <c r="E14" s="164"/>
      <c r="F14" s="165">
        <v>22435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12.6</v>
      </c>
      <c r="C19" s="174">
        <f>ROUND(VALUE(SUBSTITUTE(実質収支比率等に係る経年分析!G$48,"▲","-")),2)</f>
        <v>13.46</v>
      </c>
      <c r="D19" s="174">
        <f>ROUND(VALUE(SUBSTITUTE(実質収支比率等に係る経年分析!H$48,"▲","-")),2)</f>
        <v>16.09</v>
      </c>
      <c r="E19" s="174">
        <f>ROUND(VALUE(SUBSTITUTE(実質収支比率等に係る経年分析!I$48,"▲","-")),2)</f>
        <v>20.84</v>
      </c>
      <c r="F19" s="174">
        <f>ROUND(VALUE(SUBSTITUTE(実質収支比率等に係る経年分析!J$48,"▲","-")),2)</f>
        <v>18.440000000000001</v>
      </c>
    </row>
    <row r="20" spans="1:11" x14ac:dyDescent="0.15">
      <c r="A20" s="174" t="s">
        <v>57</v>
      </c>
      <c r="B20" s="174">
        <f>ROUND(VALUE(SUBSTITUTE(実質収支比率等に係る経年分析!F$47,"▲","-")),2)</f>
        <v>20.55</v>
      </c>
      <c r="C20" s="174">
        <f>ROUND(VALUE(SUBSTITUTE(実質収支比率等に係る経年分析!G$47,"▲","-")),2)</f>
        <v>22.41</v>
      </c>
      <c r="D20" s="174">
        <f>ROUND(VALUE(SUBSTITUTE(実質収支比率等に係る経年分析!H$47,"▲","-")),2)</f>
        <v>21.26</v>
      </c>
      <c r="E20" s="174">
        <f>ROUND(VALUE(SUBSTITUTE(実質収支比率等に係る経年分析!I$47,"▲","-")),2)</f>
        <v>23.72</v>
      </c>
      <c r="F20" s="174">
        <f>ROUND(VALUE(SUBSTITUTE(実質収支比率等に係る経年分析!J$47,"▲","-")),2)</f>
        <v>28.5</v>
      </c>
    </row>
    <row r="21" spans="1:11" x14ac:dyDescent="0.15">
      <c r="A21" s="174" t="s">
        <v>58</v>
      </c>
      <c r="B21" s="174">
        <f>IF(ISNUMBER(VALUE(SUBSTITUTE(実質収支比率等に係る経年分析!F$49,"▲","-"))),ROUND(VALUE(SUBSTITUTE(実質収支比率等に係る経年分析!F$49,"▲","-")),2),NA())</f>
        <v>-7.56</v>
      </c>
      <c r="C21" s="174">
        <f>IF(ISNUMBER(VALUE(SUBSTITUTE(実質収支比率等に係る経年分析!G$49,"▲","-"))),ROUND(VALUE(SUBSTITUTE(実質収支比率等に係る経年分析!G$49,"▲","-")),2),NA())</f>
        <v>-3.56</v>
      </c>
      <c r="D21" s="174">
        <f>IF(ISNUMBER(VALUE(SUBSTITUTE(実質収支比率等に係る経年分析!H$49,"▲","-"))),ROUND(VALUE(SUBSTITUTE(実質収支比率等に係る経年分析!H$49,"▲","-")),2),NA())</f>
        <v>-4.8499999999999996</v>
      </c>
      <c r="E21" s="174">
        <f>IF(ISNUMBER(VALUE(SUBSTITUTE(実質収支比率等に係る経年分析!I$49,"▲","-"))),ROUND(VALUE(SUBSTITUTE(実質収支比率等に係る経年分析!I$49,"▲","-")),2),NA())</f>
        <v>0.86</v>
      </c>
      <c r="F21" s="174">
        <f>IF(ISNUMBER(VALUE(SUBSTITUTE(実質収支比率等に係る経年分析!J$49,"▲","-"))),ROUND(VALUE(SUBSTITUTE(実質収支比率等に係る経年分析!J$49,"▲","-")),2),NA())</f>
        <v>-9.7200000000000006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16.079999999999998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20.84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18.43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4973</v>
      </c>
      <c r="E42" s="176"/>
      <c r="F42" s="176"/>
      <c r="G42" s="176">
        <f>'実質公債費比率（分子）の構造'!L$52</f>
        <v>4970</v>
      </c>
      <c r="H42" s="176"/>
      <c r="I42" s="176"/>
      <c r="J42" s="176">
        <f>'実質公債費比率（分子）の構造'!M$52</f>
        <v>5057</v>
      </c>
      <c r="K42" s="176"/>
      <c r="L42" s="176"/>
      <c r="M42" s="176">
        <f>'実質公債費比率（分子）の構造'!N$52</f>
        <v>5036</v>
      </c>
      <c r="N42" s="176"/>
      <c r="O42" s="176"/>
      <c r="P42" s="176">
        <f>'実質公債費比率（分子）の構造'!O$52</f>
        <v>4803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15</v>
      </c>
      <c r="C44" s="176"/>
      <c r="D44" s="176"/>
      <c r="E44" s="176">
        <f>'実質公債費比率（分子）の構造'!L$50</f>
        <v>15</v>
      </c>
      <c r="F44" s="176"/>
      <c r="G44" s="176"/>
      <c r="H44" s="176">
        <f>'実質公債費比率（分子）の構造'!M$50</f>
        <v>15</v>
      </c>
      <c r="I44" s="176"/>
      <c r="J44" s="176"/>
      <c r="K44" s="176">
        <f>'実質公債費比率（分子）の構造'!N$50</f>
        <v>13</v>
      </c>
      <c r="L44" s="176"/>
      <c r="M44" s="176"/>
      <c r="N44" s="176">
        <f>'実質公債費比率（分子）の構造'!O$50</f>
        <v>14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989</v>
      </c>
      <c r="C46" s="176"/>
      <c r="D46" s="176"/>
      <c r="E46" s="176">
        <f>'実質公債費比率（分子）の構造'!L$48</f>
        <v>626</v>
      </c>
      <c r="F46" s="176"/>
      <c r="G46" s="176"/>
      <c r="H46" s="176">
        <f>'実質公債費比率（分子）の構造'!M$48</f>
        <v>601</v>
      </c>
      <c r="I46" s="176"/>
      <c r="J46" s="176"/>
      <c r="K46" s="176">
        <f>'実質公債費比率（分子）の構造'!N$48</f>
        <v>637</v>
      </c>
      <c r="L46" s="176"/>
      <c r="M46" s="176"/>
      <c r="N46" s="176">
        <f>'実質公債費比率（分子）の構造'!O$48</f>
        <v>595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3431</v>
      </c>
      <c r="C49" s="176"/>
      <c r="D49" s="176"/>
      <c r="E49" s="176">
        <f>'実質公債費比率（分子）の構造'!L$45</f>
        <v>3653</v>
      </c>
      <c r="F49" s="176"/>
      <c r="G49" s="176"/>
      <c r="H49" s="176">
        <f>'実質公債費比率（分子）の構造'!M$45</f>
        <v>3504</v>
      </c>
      <c r="I49" s="176"/>
      <c r="J49" s="176"/>
      <c r="K49" s="176">
        <f>'実質公債費比率（分子）の構造'!N$45</f>
        <v>3598</v>
      </c>
      <c r="L49" s="176"/>
      <c r="M49" s="176"/>
      <c r="N49" s="176">
        <f>'実質公債費比率（分子）の構造'!O$45</f>
        <v>3709</v>
      </c>
      <c r="O49" s="176"/>
      <c r="P49" s="176"/>
    </row>
    <row r="50" spans="1:16" x14ac:dyDescent="0.15">
      <c r="A50" s="176" t="s">
        <v>73</v>
      </c>
      <c r="B50" s="176" t="e">
        <f>NA()</f>
        <v>#N/A</v>
      </c>
      <c r="C50" s="176">
        <f>IF(ISNUMBER('実質公債費比率（分子）の構造'!K$53),'実質公債費比率（分子）の構造'!K$53,NA())</f>
        <v>-538</v>
      </c>
      <c r="D50" s="176" t="e">
        <f>NA()</f>
        <v>#N/A</v>
      </c>
      <c r="E50" s="176" t="e">
        <f>NA()</f>
        <v>#N/A</v>
      </c>
      <c r="F50" s="176">
        <f>IF(ISNUMBER('実質公債費比率（分子）の構造'!L$53),'実質公債費比率（分子）の構造'!L$53,NA())</f>
        <v>-676</v>
      </c>
      <c r="G50" s="176" t="e">
        <f>NA()</f>
        <v>#N/A</v>
      </c>
      <c r="H50" s="176" t="e">
        <f>NA()</f>
        <v>#N/A</v>
      </c>
      <c r="I50" s="176">
        <f>IF(ISNUMBER('実質公債費比率（分子）の構造'!M$53),'実質公債費比率（分子）の構造'!M$53,NA())</f>
        <v>-937</v>
      </c>
      <c r="J50" s="176" t="e">
        <f>NA()</f>
        <v>#N/A</v>
      </c>
      <c r="K50" s="176" t="e">
        <f>NA()</f>
        <v>#N/A</v>
      </c>
      <c r="L50" s="176">
        <f>IF(ISNUMBER('実質公債費比率（分子）の構造'!N$53),'実質公債費比率（分子）の構造'!N$53,NA())</f>
        <v>-788</v>
      </c>
      <c r="M50" s="176" t="e">
        <f>NA()</f>
        <v>#N/A</v>
      </c>
      <c r="N50" s="176" t="e">
        <f>NA()</f>
        <v>#N/A</v>
      </c>
      <c r="O50" s="176">
        <f>IF(ISNUMBER('実質公債費比率（分子）の構造'!O$53),'実質公債費比率（分子）の構造'!O$53,NA())</f>
        <v>-485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43322</v>
      </c>
      <c r="E56" s="175"/>
      <c r="F56" s="175"/>
      <c r="G56" s="175">
        <f>'将来負担比率（分子）の構造'!J$52</f>
        <v>42498</v>
      </c>
      <c r="H56" s="175"/>
      <c r="I56" s="175"/>
      <c r="J56" s="175">
        <f>'将来負担比率（分子）の構造'!K$52</f>
        <v>41641</v>
      </c>
      <c r="K56" s="175"/>
      <c r="L56" s="175"/>
      <c r="M56" s="175">
        <f>'将来負担比率（分子）の構造'!L$52</f>
        <v>40476</v>
      </c>
      <c r="N56" s="175"/>
      <c r="O56" s="175"/>
      <c r="P56" s="175">
        <f>'将来負担比率（分子）の構造'!M$52</f>
        <v>38952</v>
      </c>
    </row>
    <row r="57" spans="1:16" x14ac:dyDescent="0.15">
      <c r="A57" s="175" t="s">
        <v>44</v>
      </c>
      <c r="B57" s="175"/>
      <c r="C57" s="175"/>
      <c r="D57" s="175">
        <f>'将来負担比率（分子）の構造'!I$51</f>
        <v>9815</v>
      </c>
      <c r="E57" s="175"/>
      <c r="F57" s="175"/>
      <c r="G57" s="175">
        <f>'将来負担比率（分子）の構造'!J$51</f>
        <v>5118</v>
      </c>
      <c r="H57" s="175"/>
      <c r="I57" s="175"/>
      <c r="J57" s="175">
        <f>'将来負担比率（分子）の構造'!K$51</f>
        <v>4769</v>
      </c>
      <c r="K57" s="175"/>
      <c r="L57" s="175"/>
      <c r="M57" s="175">
        <f>'将来負担比率（分子）の構造'!L$51</f>
        <v>5852</v>
      </c>
      <c r="N57" s="175"/>
      <c r="O57" s="175"/>
      <c r="P57" s="175">
        <f>'将来負担比率（分子）の構造'!M$51</f>
        <v>4827</v>
      </c>
    </row>
    <row r="58" spans="1:16" x14ac:dyDescent="0.15">
      <c r="A58" s="175" t="s">
        <v>43</v>
      </c>
      <c r="B58" s="175"/>
      <c r="C58" s="175"/>
      <c r="D58" s="175">
        <f>'将来負担比率（分子）の構造'!I$50</f>
        <v>22361</v>
      </c>
      <c r="E58" s="175"/>
      <c r="F58" s="175"/>
      <c r="G58" s="175">
        <f>'将来負担比率（分子）の構造'!J$50</f>
        <v>22598</v>
      </c>
      <c r="H58" s="175"/>
      <c r="I58" s="175"/>
      <c r="J58" s="175">
        <f>'将来負担比率（分子）の構造'!K$50</f>
        <v>23019</v>
      </c>
      <c r="K58" s="175"/>
      <c r="L58" s="175"/>
      <c r="M58" s="175">
        <f>'将来負担比率（分子）の構造'!L$50</f>
        <v>25110</v>
      </c>
      <c r="N58" s="175"/>
      <c r="O58" s="175"/>
      <c r="P58" s="175">
        <f>'将来負担比率（分子）の構造'!M$50</f>
        <v>23891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5453</v>
      </c>
      <c r="C62" s="175"/>
      <c r="D62" s="175"/>
      <c r="E62" s="175">
        <f>'将来負担比率（分子）の構造'!J$45</f>
        <v>5164</v>
      </c>
      <c r="F62" s="175"/>
      <c r="G62" s="175"/>
      <c r="H62" s="175">
        <f>'将来負担比率（分子）の構造'!K$45</f>
        <v>5213</v>
      </c>
      <c r="I62" s="175"/>
      <c r="J62" s="175"/>
      <c r="K62" s="175">
        <f>'将来負担比率（分子）の構造'!L$45</f>
        <v>5124</v>
      </c>
      <c r="L62" s="175"/>
      <c r="M62" s="175"/>
      <c r="N62" s="175">
        <f>'将来負担比率（分子）の構造'!M$45</f>
        <v>5095</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10605</v>
      </c>
      <c r="C64" s="175"/>
      <c r="D64" s="175"/>
      <c r="E64" s="175">
        <f>'将来負担比率（分子）の構造'!J$43</f>
        <v>9755</v>
      </c>
      <c r="F64" s="175"/>
      <c r="G64" s="175"/>
      <c r="H64" s="175">
        <f>'将来負担比率（分子）の構造'!K$43</f>
        <v>9199</v>
      </c>
      <c r="I64" s="175"/>
      <c r="J64" s="175"/>
      <c r="K64" s="175">
        <f>'将来負担比率（分子）の構造'!L$43</f>
        <v>7575</v>
      </c>
      <c r="L64" s="175"/>
      <c r="M64" s="175"/>
      <c r="N64" s="175">
        <f>'将来負担比率（分子）の構造'!M$43</f>
        <v>7020</v>
      </c>
      <c r="O64" s="175"/>
      <c r="P64" s="175"/>
    </row>
    <row r="65" spans="1:16" x14ac:dyDescent="0.15">
      <c r="A65" s="175" t="s">
        <v>34</v>
      </c>
      <c r="B65" s="175">
        <f>'将来負担比率（分子）の構造'!I$42</f>
        <v>66</v>
      </c>
      <c r="C65" s="175"/>
      <c r="D65" s="175"/>
      <c r="E65" s="175">
        <f>'将来負担比率（分子）の構造'!J$42</f>
        <v>53</v>
      </c>
      <c r="F65" s="175"/>
      <c r="G65" s="175"/>
      <c r="H65" s="175">
        <f>'将来負担比率（分子）の構造'!K$42</f>
        <v>40</v>
      </c>
      <c r="I65" s="175"/>
      <c r="J65" s="175"/>
      <c r="K65" s="175">
        <f>'将来負担比率（分子）の構造'!L$42</f>
        <v>27</v>
      </c>
      <c r="L65" s="175"/>
      <c r="M65" s="175"/>
      <c r="N65" s="175">
        <f>'将来負担比率（分子）の構造'!M$42</f>
        <v>15</v>
      </c>
      <c r="O65" s="175"/>
      <c r="P65" s="175"/>
    </row>
    <row r="66" spans="1:16" x14ac:dyDescent="0.15">
      <c r="A66" s="175" t="s">
        <v>33</v>
      </c>
      <c r="B66" s="175">
        <f>'将来負担比率（分子）の構造'!I$41</f>
        <v>32757</v>
      </c>
      <c r="C66" s="175"/>
      <c r="D66" s="175"/>
      <c r="E66" s="175">
        <f>'将来負担比率（分子）の構造'!J$41</f>
        <v>32570</v>
      </c>
      <c r="F66" s="175"/>
      <c r="G66" s="175"/>
      <c r="H66" s="175">
        <f>'将来負担比率（分子）の構造'!K$41</f>
        <v>33482</v>
      </c>
      <c r="I66" s="175"/>
      <c r="J66" s="175"/>
      <c r="K66" s="175">
        <f>'将来負担比率（分子）の構造'!L$41</f>
        <v>34024</v>
      </c>
      <c r="L66" s="175"/>
      <c r="M66" s="175"/>
      <c r="N66" s="175">
        <f>'将来負担比率（分子）の構造'!M$41</f>
        <v>34930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5010</v>
      </c>
      <c r="C72" s="179">
        <f>基金残高に係る経年分析!G55</f>
        <v>5808</v>
      </c>
      <c r="D72" s="179">
        <f>基金残高に係る経年分析!H55</f>
        <v>6798</v>
      </c>
    </row>
    <row r="73" spans="1:16" x14ac:dyDescent="0.15">
      <c r="A73" s="178" t="s">
        <v>80</v>
      </c>
      <c r="B73" s="179">
        <f>基金残高に係る経年分析!F56</f>
        <v>4206</v>
      </c>
      <c r="C73" s="179">
        <f>基金残高に係る経年分析!G56</f>
        <v>3976</v>
      </c>
      <c r="D73" s="179">
        <f>基金残高に係る経年分析!H56</f>
        <v>3826</v>
      </c>
    </row>
    <row r="74" spans="1:16" x14ac:dyDescent="0.15">
      <c r="A74" s="178" t="s">
        <v>81</v>
      </c>
      <c r="B74" s="179">
        <f>基金残高に係る経年分析!F57</f>
        <v>11008</v>
      </c>
      <c r="C74" s="179">
        <f>基金残高に係る経年分析!G57</f>
        <v>11452</v>
      </c>
      <c r="D74" s="179">
        <f>基金残高に係る経年分析!H57</f>
        <v>11453</v>
      </c>
    </row>
  </sheetData>
  <sheetProtection algorithmName="SHA-512" hashValue="mWKAmW2UVIwVHTsjMkdnJ7eNA/PdLe7XBZR6VoN+I+mE/TzkkcX/NfXhQMts4euaB772zlnRSBdCHUnIWXgZ2Q==" saltValue="rtwhYGrXcB/WRPh7cPL+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15434975</v>
      </c>
      <c r="S5" s="677"/>
      <c r="T5" s="677"/>
      <c r="U5" s="677"/>
      <c r="V5" s="677"/>
      <c r="W5" s="677"/>
      <c r="X5" s="677"/>
      <c r="Y5" s="702"/>
      <c r="Z5" s="715">
        <v>30.9</v>
      </c>
      <c r="AA5" s="715"/>
      <c r="AB5" s="715"/>
      <c r="AC5" s="715"/>
      <c r="AD5" s="716">
        <v>14346401</v>
      </c>
      <c r="AE5" s="716"/>
      <c r="AF5" s="716"/>
      <c r="AG5" s="716"/>
      <c r="AH5" s="716"/>
      <c r="AI5" s="716"/>
      <c r="AJ5" s="716"/>
      <c r="AK5" s="716"/>
      <c r="AL5" s="703">
        <v>58.9</v>
      </c>
      <c r="AM5" s="685"/>
      <c r="AN5" s="685"/>
      <c r="AO5" s="704"/>
      <c r="AP5" s="679" t="s">
        <v>231</v>
      </c>
      <c r="AQ5" s="680"/>
      <c r="AR5" s="680"/>
      <c r="AS5" s="680"/>
      <c r="AT5" s="680"/>
      <c r="AU5" s="680"/>
      <c r="AV5" s="680"/>
      <c r="AW5" s="680"/>
      <c r="AX5" s="680"/>
      <c r="AY5" s="680"/>
      <c r="AZ5" s="680"/>
      <c r="BA5" s="680"/>
      <c r="BB5" s="680"/>
      <c r="BC5" s="680"/>
      <c r="BD5" s="680"/>
      <c r="BE5" s="680"/>
      <c r="BF5" s="681"/>
      <c r="BG5" s="621">
        <v>14338360</v>
      </c>
      <c r="BH5" s="622"/>
      <c r="BI5" s="622"/>
      <c r="BJ5" s="622"/>
      <c r="BK5" s="622"/>
      <c r="BL5" s="622"/>
      <c r="BM5" s="622"/>
      <c r="BN5" s="623"/>
      <c r="BO5" s="659">
        <v>92.9</v>
      </c>
      <c r="BP5" s="659"/>
      <c r="BQ5" s="659"/>
      <c r="BR5" s="659"/>
      <c r="BS5" s="660">
        <v>264080</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300825</v>
      </c>
      <c r="S6" s="622"/>
      <c r="T6" s="622"/>
      <c r="U6" s="622"/>
      <c r="V6" s="622"/>
      <c r="W6" s="622"/>
      <c r="X6" s="622"/>
      <c r="Y6" s="623"/>
      <c r="Z6" s="659">
        <v>0.6</v>
      </c>
      <c r="AA6" s="659"/>
      <c r="AB6" s="659"/>
      <c r="AC6" s="659"/>
      <c r="AD6" s="660">
        <v>300825</v>
      </c>
      <c r="AE6" s="660"/>
      <c r="AF6" s="660"/>
      <c r="AG6" s="660"/>
      <c r="AH6" s="660"/>
      <c r="AI6" s="660"/>
      <c r="AJ6" s="660"/>
      <c r="AK6" s="660"/>
      <c r="AL6" s="624">
        <v>1.2</v>
      </c>
      <c r="AM6" s="625"/>
      <c r="AN6" s="625"/>
      <c r="AO6" s="661"/>
      <c r="AP6" s="618" t="s">
        <v>236</v>
      </c>
      <c r="AQ6" s="619"/>
      <c r="AR6" s="619"/>
      <c r="AS6" s="619"/>
      <c r="AT6" s="619"/>
      <c r="AU6" s="619"/>
      <c r="AV6" s="619"/>
      <c r="AW6" s="619"/>
      <c r="AX6" s="619"/>
      <c r="AY6" s="619"/>
      <c r="AZ6" s="619"/>
      <c r="BA6" s="619"/>
      <c r="BB6" s="619"/>
      <c r="BC6" s="619"/>
      <c r="BD6" s="619"/>
      <c r="BE6" s="619"/>
      <c r="BF6" s="620"/>
      <c r="BG6" s="621">
        <v>14338360</v>
      </c>
      <c r="BH6" s="622"/>
      <c r="BI6" s="622"/>
      <c r="BJ6" s="622"/>
      <c r="BK6" s="622"/>
      <c r="BL6" s="622"/>
      <c r="BM6" s="622"/>
      <c r="BN6" s="623"/>
      <c r="BO6" s="659">
        <v>92.9</v>
      </c>
      <c r="BP6" s="659"/>
      <c r="BQ6" s="659"/>
      <c r="BR6" s="659"/>
      <c r="BS6" s="660">
        <v>264080</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271619</v>
      </c>
      <c r="CS6" s="622"/>
      <c r="CT6" s="622"/>
      <c r="CU6" s="622"/>
      <c r="CV6" s="622"/>
      <c r="CW6" s="622"/>
      <c r="CX6" s="622"/>
      <c r="CY6" s="623"/>
      <c r="CZ6" s="703">
        <v>0.6</v>
      </c>
      <c r="DA6" s="685"/>
      <c r="DB6" s="685"/>
      <c r="DC6" s="705"/>
      <c r="DD6" s="627" t="s">
        <v>132</v>
      </c>
      <c r="DE6" s="622"/>
      <c r="DF6" s="622"/>
      <c r="DG6" s="622"/>
      <c r="DH6" s="622"/>
      <c r="DI6" s="622"/>
      <c r="DJ6" s="622"/>
      <c r="DK6" s="622"/>
      <c r="DL6" s="622"/>
      <c r="DM6" s="622"/>
      <c r="DN6" s="622"/>
      <c r="DO6" s="622"/>
      <c r="DP6" s="623"/>
      <c r="DQ6" s="627">
        <v>271263</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6224</v>
      </c>
      <c r="S7" s="622"/>
      <c r="T7" s="622"/>
      <c r="U7" s="622"/>
      <c r="V7" s="622"/>
      <c r="W7" s="622"/>
      <c r="X7" s="622"/>
      <c r="Y7" s="623"/>
      <c r="Z7" s="659">
        <v>0</v>
      </c>
      <c r="AA7" s="659"/>
      <c r="AB7" s="659"/>
      <c r="AC7" s="659"/>
      <c r="AD7" s="660">
        <v>6224</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7444552</v>
      </c>
      <c r="BH7" s="622"/>
      <c r="BI7" s="622"/>
      <c r="BJ7" s="622"/>
      <c r="BK7" s="622"/>
      <c r="BL7" s="622"/>
      <c r="BM7" s="622"/>
      <c r="BN7" s="623"/>
      <c r="BO7" s="659">
        <v>48.2</v>
      </c>
      <c r="BP7" s="659"/>
      <c r="BQ7" s="659"/>
      <c r="BR7" s="659"/>
      <c r="BS7" s="660">
        <v>264080</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5857666</v>
      </c>
      <c r="CS7" s="622"/>
      <c r="CT7" s="622"/>
      <c r="CU7" s="622"/>
      <c r="CV7" s="622"/>
      <c r="CW7" s="622"/>
      <c r="CX7" s="622"/>
      <c r="CY7" s="623"/>
      <c r="CZ7" s="659">
        <v>13</v>
      </c>
      <c r="DA7" s="659"/>
      <c r="DB7" s="659"/>
      <c r="DC7" s="659"/>
      <c r="DD7" s="627">
        <v>1782048</v>
      </c>
      <c r="DE7" s="622"/>
      <c r="DF7" s="622"/>
      <c r="DG7" s="622"/>
      <c r="DH7" s="622"/>
      <c r="DI7" s="622"/>
      <c r="DJ7" s="622"/>
      <c r="DK7" s="622"/>
      <c r="DL7" s="622"/>
      <c r="DM7" s="622"/>
      <c r="DN7" s="622"/>
      <c r="DO7" s="622"/>
      <c r="DP7" s="623"/>
      <c r="DQ7" s="627">
        <v>3799753</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91771</v>
      </c>
      <c r="S8" s="622"/>
      <c r="T8" s="622"/>
      <c r="U8" s="622"/>
      <c r="V8" s="622"/>
      <c r="W8" s="622"/>
      <c r="X8" s="622"/>
      <c r="Y8" s="623"/>
      <c r="Z8" s="659">
        <v>0.2</v>
      </c>
      <c r="AA8" s="659"/>
      <c r="AB8" s="659"/>
      <c r="AC8" s="659"/>
      <c r="AD8" s="660">
        <v>91771</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197540</v>
      </c>
      <c r="BH8" s="622"/>
      <c r="BI8" s="622"/>
      <c r="BJ8" s="622"/>
      <c r="BK8" s="622"/>
      <c r="BL8" s="622"/>
      <c r="BM8" s="622"/>
      <c r="BN8" s="623"/>
      <c r="BO8" s="659">
        <v>1.3</v>
      </c>
      <c r="BP8" s="659"/>
      <c r="BQ8" s="659"/>
      <c r="BR8" s="659"/>
      <c r="BS8" s="660" t="s">
        <v>132</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15425202</v>
      </c>
      <c r="CS8" s="622"/>
      <c r="CT8" s="622"/>
      <c r="CU8" s="622"/>
      <c r="CV8" s="622"/>
      <c r="CW8" s="622"/>
      <c r="CX8" s="622"/>
      <c r="CY8" s="623"/>
      <c r="CZ8" s="659">
        <v>34.299999999999997</v>
      </c>
      <c r="DA8" s="659"/>
      <c r="DB8" s="659"/>
      <c r="DC8" s="659"/>
      <c r="DD8" s="627">
        <v>120545</v>
      </c>
      <c r="DE8" s="622"/>
      <c r="DF8" s="622"/>
      <c r="DG8" s="622"/>
      <c r="DH8" s="622"/>
      <c r="DI8" s="622"/>
      <c r="DJ8" s="622"/>
      <c r="DK8" s="622"/>
      <c r="DL8" s="622"/>
      <c r="DM8" s="622"/>
      <c r="DN8" s="622"/>
      <c r="DO8" s="622"/>
      <c r="DP8" s="623"/>
      <c r="DQ8" s="627">
        <v>8055518</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67911</v>
      </c>
      <c r="S9" s="622"/>
      <c r="T9" s="622"/>
      <c r="U9" s="622"/>
      <c r="V9" s="622"/>
      <c r="W9" s="622"/>
      <c r="X9" s="622"/>
      <c r="Y9" s="623"/>
      <c r="Z9" s="659">
        <v>0.1</v>
      </c>
      <c r="AA9" s="659"/>
      <c r="AB9" s="659"/>
      <c r="AC9" s="659"/>
      <c r="AD9" s="660">
        <v>67911</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5988619</v>
      </c>
      <c r="BH9" s="622"/>
      <c r="BI9" s="622"/>
      <c r="BJ9" s="622"/>
      <c r="BK9" s="622"/>
      <c r="BL9" s="622"/>
      <c r="BM9" s="622"/>
      <c r="BN9" s="623"/>
      <c r="BO9" s="659">
        <v>38.799999999999997</v>
      </c>
      <c r="BP9" s="659"/>
      <c r="BQ9" s="659"/>
      <c r="BR9" s="659"/>
      <c r="BS9" s="660" t="s">
        <v>132</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4954030</v>
      </c>
      <c r="CS9" s="622"/>
      <c r="CT9" s="622"/>
      <c r="CU9" s="622"/>
      <c r="CV9" s="622"/>
      <c r="CW9" s="622"/>
      <c r="CX9" s="622"/>
      <c r="CY9" s="623"/>
      <c r="CZ9" s="659">
        <v>11</v>
      </c>
      <c r="DA9" s="659"/>
      <c r="DB9" s="659"/>
      <c r="DC9" s="659"/>
      <c r="DD9" s="627">
        <v>717496</v>
      </c>
      <c r="DE9" s="622"/>
      <c r="DF9" s="622"/>
      <c r="DG9" s="622"/>
      <c r="DH9" s="622"/>
      <c r="DI9" s="622"/>
      <c r="DJ9" s="622"/>
      <c r="DK9" s="622"/>
      <c r="DL9" s="622"/>
      <c r="DM9" s="622"/>
      <c r="DN9" s="622"/>
      <c r="DO9" s="622"/>
      <c r="DP9" s="623"/>
      <c r="DQ9" s="627">
        <v>3004319</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332700</v>
      </c>
      <c r="BH10" s="622"/>
      <c r="BI10" s="622"/>
      <c r="BJ10" s="622"/>
      <c r="BK10" s="622"/>
      <c r="BL10" s="622"/>
      <c r="BM10" s="622"/>
      <c r="BN10" s="623"/>
      <c r="BO10" s="659">
        <v>2.2000000000000002</v>
      </c>
      <c r="BP10" s="659"/>
      <c r="BQ10" s="659"/>
      <c r="BR10" s="659"/>
      <c r="BS10" s="660" t="s">
        <v>132</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51061</v>
      </c>
      <c r="CS10" s="622"/>
      <c r="CT10" s="622"/>
      <c r="CU10" s="622"/>
      <c r="CV10" s="622"/>
      <c r="CW10" s="622"/>
      <c r="CX10" s="622"/>
      <c r="CY10" s="623"/>
      <c r="CZ10" s="659">
        <v>0.1</v>
      </c>
      <c r="DA10" s="659"/>
      <c r="DB10" s="659"/>
      <c r="DC10" s="659"/>
      <c r="DD10" s="627">
        <v>34178</v>
      </c>
      <c r="DE10" s="622"/>
      <c r="DF10" s="622"/>
      <c r="DG10" s="622"/>
      <c r="DH10" s="622"/>
      <c r="DI10" s="622"/>
      <c r="DJ10" s="622"/>
      <c r="DK10" s="622"/>
      <c r="DL10" s="622"/>
      <c r="DM10" s="622"/>
      <c r="DN10" s="622"/>
      <c r="DO10" s="622"/>
      <c r="DP10" s="623"/>
      <c r="DQ10" s="627">
        <v>44817</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2636001</v>
      </c>
      <c r="S11" s="622"/>
      <c r="T11" s="622"/>
      <c r="U11" s="622"/>
      <c r="V11" s="622"/>
      <c r="W11" s="622"/>
      <c r="X11" s="622"/>
      <c r="Y11" s="623"/>
      <c r="Z11" s="624">
        <v>5.3</v>
      </c>
      <c r="AA11" s="625"/>
      <c r="AB11" s="625"/>
      <c r="AC11" s="626"/>
      <c r="AD11" s="627">
        <v>2636001</v>
      </c>
      <c r="AE11" s="622"/>
      <c r="AF11" s="622"/>
      <c r="AG11" s="622"/>
      <c r="AH11" s="622"/>
      <c r="AI11" s="622"/>
      <c r="AJ11" s="622"/>
      <c r="AK11" s="623"/>
      <c r="AL11" s="624">
        <v>10.8</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925693</v>
      </c>
      <c r="BH11" s="622"/>
      <c r="BI11" s="622"/>
      <c r="BJ11" s="622"/>
      <c r="BK11" s="622"/>
      <c r="BL11" s="622"/>
      <c r="BM11" s="622"/>
      <c r="BN11" s="623"/>
      <c r="BO11" s="659">
        <v>6</v>
      </c>
      <c r="BP11" s="659"/>
      <c r="BQ11" s="659"/>
      <c r="BR11" s="659"/>
      <c r="BS11" s="660">
        <v>264080</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254535</v>
      </c>
      <c r="CS11" s="622"/>
      <c r="CT11" s="622"/>
      <c r="CU11" s="622"/>
      <c r="CV11" s="622"/>
      <c r="CW11" s="622"/>
      <c r="CX11" s="622"/>
      <c r="CY11" s="623"/>
      <c r="CZ11" s="659">
        <v>0.6</v>
      </c>
      <c r="DA11" s="659"/>
      <c r="DB11" s="659"/>
      <c r="DC11" s="659"/>
      <c r="DD11" s="627">
        <v>36867</v>
      </c>
      <c r="DE11" s="622"/>
      <c r="DF11" s="622"/>
      <c r="DG11" s="622"/>
      <c r="DH11" s="622"/>
      <c r="DI11" s="622"/>
      <c r="DJ11" s="622"/>
      <c r="DK11" s="622"/>
      <c r="DL11" s="622"/>
      <c r="DM11" s="622"/>
      <c r="DN11" s="622"/>
      <c r="DO11" s="622"/>
      <c r="DP11" s="623"/>
      <c r="DQ11" s="627">
        <v>197666</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56731</v>
      </c>
      <c r="S12" s="622"/>
      <c r="T12" s="622"/>
      <c r="U12" s="622"/>
      <c r="V12" s="622"/>
      <c r="W12" s="622"/>
      <c r="X12" s="622"/>
      <c r="Y12" s="623"/>
      <c r="Z12" s="659">
        <v>0.1</v>
      </c>
      <c r="AA12" s="659"/>
      <c r="AB12" s="659"/>
      <c r="AC12" s="659"/>
      <c r="AD12" s="660">
        <v>56731</v>
      </c>
      <c r="AE12" s="660"/>
      <c r="AF12" s="660"/>
      <c r="AG12" s="660"/>
      <c r="AH12" s="660"/>
      <c r="AI12" s="660"/>
      <c r="AJ12" s="660"/>
      <c r="AK12" s="660"/>
      <c r="AL12" s="624">
        <v>0.2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5985975</v>
      </c>
      <c r="BH12" s="622"/>
      <c r="BI12" s="622"/>
      <c r="BJ12" s="622"/>
      <c r="BK12" s="622"/>
      <c r="BL12" s="622"/>
      <c r="BM12" s="622"/>
      <c r="BN12" s="623"/>
      <c r="BO12" s="659">
        <v>38.799999999999997</v>
      </c>
      <c r="BP12" s="659"/>
      <c r="BQ12" s="659"/>
      <c r="BR12" s="659"/>
      <c r="BS12" s="660" t="s">
        <v>132</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1363548</v>
      </c>
      <c r="CS12" s="622"/>
      <c r="CT12" s="622"/>
      <c r="CU12" s="622"/>
      <c r="CV12" s="622"/>
      <c r="CW12" s="622"/>
      <c r="CX12" s="622"/>
      <c r="CY12" s="623"/>
      <c r="CZ12" s="659">
        <v>3</v>
      </c>
      <c r="DA12" s="659"/>
      <c r="DB12" s="659"/>
      <c r="DC12" s="659"/>
      <c r="DD12" s="627">
        <v>62887</v>
      </c>
      <c r="DE12" s="622"/>
      <c r="DF12" s="622"/>
      <c r="DG12" s="622"/>
      <c r="DH12" s="622"/>
      <c r="DI12" s="622"/>
      <c r="DJ12" s="622"/>
      <c r="DK12" s="622"/>
      <c r="DL12" s="622"/>
      <c r="DM12" s="622"/>
      <c r="DN12" s="622"/>
      <c r="DO12" s="622"/>
      <c r="DP12" s="623"/>
      <c r="DQ12" s="627">
        <v>1101529</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5979932</v>
      </c>
      <c r="BH13" s="622"/>
      <c r="BI13" s="622"/>
      <c r="BJ13" s="622"/>
      <c r="BK13" s="622"/>
      <c r="BL13" s="622"/>
      <c r="BM13" s="622"/>
      <c r="BN13" s="623"/>
      <c r="BO13" s="659">
        <v>38.700000000000003</v>
      </c>
      <c r="BP13" s="659"/>
      <c r="BQ13" s="659"/>
      <c r="BR13" s="659"/>
      <c r="BS13" s="660" t="s">
        <v>132</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6519057</v>
      </c>
      <c r="CS13" s="622"/>
      <c r="CT13" s="622"/>
      <c r="CU13" s="622"/>
      <c r="CV13" s="622"/>
      <c r="CW13" s="622"/>
      <c r="CX13" s="622"/>
      <c r="CY13" s="623"/>
      <c r="CZ13" s="659">
        <v>14.5</v>
      </c>
      <c r="DA13" s="659"/>
      <c r="DB13" s="659"/>
      <c r="DC13" s="659"/>
      <c r="DD13" s="627">
        <v>4620463</v>
      </c>
      <c r="DE13" s="622"/>
      <c r="DF13" s="622"/>
      <c r="DG13" s="622"/>
      <c r="DH13" s="622"/>
      <c r="DI13" s="622"/>
      <c r="DJ13" s="622"/>
      <c r="DK13" s="622"/>
      <c r="DL13" s="622"/>
      <c r="DM13" s="622"/>
      <c r="DN13" s="622"/>
      <c r="DO13" s="622"/>
      <c r="DP13" s="623"/>
      <c r="DQ13" s="627">
        <v>2429698</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132</v>
      </c>
      <c r="AA14" s="659"/>
      <c r="AB14" s="659"/>
      <c r="AC14" s="659"/>
      <c r="AD14" s="660" t="s">
        <v>132</v>
      </c>
      <c r="AE14" s="660"/>
      <c r="AF14" s="660"/>
      <c r="AG14" s="660"/>
      <c r="AH14" s="660"/>
      <c r="AI14" s="660"/>
      <c r="AJ14" s="660"/>
      <c r="AK14" s="660"/>
      <c r="AL14" s="624" t="s">
        <v>132</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307849</v>
      </c>
      <c r="BH14" s="622"/>
      <c r="BI14" s="622"/>
      <c r="BJ14" s="622"/>
      <c r="BK14" s="622"/>
      <c r="BL14" s="622"/>
      <c r="BM14" s="622"/>
      <c r="BN14" s="623"/>
      <c r="BO14" s="659">
        <v>2</v>
      </c>
      <c r="BP14" s="659"/>
      <c r="BQ14" s="659"/>
      <c r="BR14" s="659"/>
      <c r="BS14" s="660" t="s">
        <v>132</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1376763</v>
      </c>
      <c r="CS14" s="622"/>
      <c r="CT14" s="622"/>
      <c r="CU14" s="622"/>
      <c r="CV14" s="622"/>
      <c r="CW14" s="622"/>
      <c r="CX14" s="622"/>
      <c r="CY14" s="623"/>
      <c r="CZ14" s="659">
        <v>3.1</v>
      </c>
      <c r="DA14" s="659"/>
      <c r="DB14" s="659"/>
      <c r="DC14" s="659"/>
      <c r="DD14" s="627">
        <v>242139</v>
      </c>
      <c r="DE14" s="622"/>
      <c r="DF14" s="622"/>
      <c r="DG14" s="622"/>
      <c r="DH14" s="622"/>
      <c r="DI14" s="622"/>
      <c r="DJ14" s="622"/>
      <c r="DK14" s="622"/>
      <c r="DL14" s="622"/>
      <c r="DM14" s="622"/>
      <c r="DN14" s="622"/>
      <c r="DO14" s="622"/>
      <c r="DP14" s="623"/>
      <c r="DQ14" s="627">
        <v>1096222</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599981</v>
      </c>
      <c r="BH15" s="622"/>
      <c r="BI15" s="622"/>
      <c r="BJ15" s="622"/>
      <c r="BK15" s="622"/>
      <c r="BL15" s="622"/>
      <c r="BM15" s="622"/>
      <c r="BN15" s="623"/>
      <c r="BO15" s="659">
        <v>3.9</v>
      </c>
      <c r="BP15" s="659"/>
      <c r="BQ15" s="659"/>
      <c r="BR15" s="659"/>
      <c r="BS15" s="660" t="s">
        <v>132</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4692728</v>
      </c>
      <c r="CS15" s="622"/>
      <c r="CT15" s="622"/>
      <c r="CU15" s="622"/>
      <c r="CV15" s="622"/>
      <c r="CW15" s="622"/>
      <c r="CX15" s="622"/>
      <c r="CY15" s="623"/>
      <c r="CZ15" s="659">
        <v>10.4</v>
      </c>
      <c r="DA15" s="659"/>
      <c r="DB15" s="659"/>
      <c r="DC15" s="659"/>
      <c r="DD15" s="627">
        <v>1460331</v>
      </c>
      <c r="DE15" s="622"/>
      <c r="DF15" s="622"/>
      <c r="DG15" s="622"/>
      <c r="DH15" s="622"/>
      <c r="DI15" s="622"/>
      <c r="DJ15" s="622"/>
      <c r="DK15" s="622"/>
      <c r="DL15" s="622"/>
      <c r="DM15" s="622"/>
      <c r="DN15" s="622"/>
      <c r="DO15" s="622"/>
      <c r="DP15" s="623"/>
      <c r="DQ15" s="627">
        <v>3457639</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33661</v>
      </c>
      <c r="S16" s="622"/>
      <c r="T16" s="622"/>
      <c r="U16" s="622"/>
      <c r="V16" s="622"/>
      <c r="W16" s="622"/>
      <c r="X16" s="622"/>
      <c r="Y16" s="623"/>
      <c r="Z16" s="659">
        <v>0.1</v>
      </c>
      <c r="AA16" s="659"/>
      <c r="AB16" s="659"/>
      <c r="AC16" s="659"/>
      <c r="AD16" s="660">
        <v>33661</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3</v>
      </c>
      <c r="BH16" s="622"/>
      <c r="BI16" s="622"/>
      <c r="BJ16" s="622"/>
      <c r="BK16" s="622"/>
      <c r="BL16" s="622"/>
      <c r="BM16" s="622"/>
      <c r="BN16" s="623"/>
      <c r="BO16" s="659">
        <v>0</v>
      </c>
      <c r="BP16" s="659"/>
      <c r="BQ16" s="659"/>
      <c r="BR16" s="659"/>
      <c r="BS16" s="660" t="s">
        <v>132</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132</v>
      </c>
      <c r="DA16" s="659"/>
      <c r="DB16" s="659"/>
      <c r="DC16" s="659"/>
      <c r="DD16" s="627" t="s">
        <v>132</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221240</v>
      </c>
      <c r="S17" s="622"/>
      <c r="T17" s="622"/>
      <c r="U17" s="622"/>
      <c r="V17" s="622"/>
      <c r="W17" s="622"/>
      <c r="X17" s="622"/>
      <c r="Y17" s="623"/>
      <c r="Z17" s="659">
        <v>0.4</v>
      </c>
      <c r="AA17" s="659"/>
      <c r="AB17" s="659"/>
      <c r="AC17" s="659"/>
      <c r="AD17" s="660">
        <v>221240</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3708948</v>
      </c>
      <c r="CS17" s="622"/>
      <c r="CT17" s="622"/>
      <c r="CU17" s="622"/>
      <c r="CV17" s="622"/>
      <c r="CW17" s="622"/>
      <c r="CX17" s="622"/>
      <c r="CY17" s="623"/>
      <c r="CZ17" s="659">
        <v>8.1999999999999993</v>
      </c>
      <c r="DA17" s="659"/>
      <c r="DB17" s="659"/>
      <c r="DC17" s="659"/>
      <c r="DD17" s="627" t="s">
        <v>132</v>
      </c>
      <c r="DE17" s="622"/>
      <c r="DF17" s="622"/>
      <c r="DG17" s="622"/>
      <c r="DH17" s="622"/>
      <c r="DI17" s="622"/>
      <c r="DJ17" s="622"/>
      <c r="DK17" s="622"/>
      <c r="DL17" s="622"/>
      <c r="DM17" s="622"/>
      <c r="DN17" s="622"/>
      <c r="DO17" s="622"/>
      <c r="DP17" s="623"/>
      <c r="DQ17" s="627">
        <v>3693820</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117056</v>
      </c>
      <c r="S18" s="622"/>
      <c r="T18" s="622"/>
      <c r="U18" s="622"/>
      <c r="V18" s="622"/>
      <c r="W18" s="622"/>
      <c r="X18" s="622"/>
      <c r="Y18" s="623"/>
      <c r="Z18" s="659">
        <v>0.2</v>
      </c>
      <c r="AA18" s="659"/>
      <c r="AB18" s="659"/>
      <c r="AC18" s="659"/>
      <c r="AD18" s="660">
        <v>117056</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v>514702</v>
      </c>
      <c r="CS18" s="622"/>
      <c r="CT18" s="622"/>
      <c r="CU18" s="622"/>
      <c r="CV18" s="622"/>
      <c r="CW18" s="622"/>
      <c r="CX18" s="622"/>
      <c r="CY18" s="623"/>
      <c r="CZ18" s="659">
        <v>1.1000000000000001</v>
      </c>
      <c r="DA18" s="659"/>
      <c r="DB18" s="659"/>
      <c r="DC18" s="659"/>
      <c r="DD18" s="627">
        <v>514694</v>
      </c>
      <c r="DE18" s="622"/>
      <c r="DF18" s="622"/>
      <c r="DG18" s="622"/>
      <c r="DH18" s="622"/>
      <c r="DI18" s="622"/>
      <c r="DJ18" s="622"/>
      <c r="DK18" s="622"/>
      <c r="DL18" s="622"/>
      <c r="DM18" s="622"/>
      <c r="DN18" s="622"/>
      <c r="DO18" s="622"/>
      <c r="DP18" s="623"/>
      <c r="DQ18" s="627">
        <v>491874</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114833</v>
      </c>
      <c r="S19" s="622"/>
      <c r="T19" s="622"/>
      <c r="U19" s="622"/>
      <c r="V19" s="622"/>
      <c r="W19" s="622"/>
      <c r="X19" s="622"/>
      <c r="Y19" s="623"/>
      <c r="Z19" s="659">
        <v>0.2</v>
      </c>
      <c r="AA19" s="659"/>
      <c r="AB19" s="659"/>
      <c r="AC19" s="659"/>
      <c r="AD19" s="660">
        <v>114833</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1096615</v>
      </c>
      <c r="BH19" s="622"/>
      <c r="BI19" s="622"/>
      <c r="BJ19" s="622"/>
      <c r="BK19" s="622"/>
      <c r="BL19" s="622"/>
      <c r="BM19" s="622"/>
      <c r="BN19" s="623"/>
      <c r="BO19" s="659">
        <v>7.1</v>
      </c>
      <c r="BP19" s="659"/>
      <c r="BQ19" s="659"/>
      <c r="BR19" s="659"/>
      <c r="BS19" s="660" t="s">
        <v>132</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2223</v>
      </c>
      <c r="S20" s="622"/>
      <c r="T20" s="622"/>
      <c r="U20" s="622"/>
      <c r="V20" s="622"/>
      <c r="W20" s="622"/>
      <c r="X20" s="622"/>
      <c r="Y20" s="623"/>
      <c r="Z20" s="659">
        <v>0</v>
      </c>
      <c r="AA20" s="659"/>
      <c r="AB20" s="659"/>
      <c r="AC20" s="659"/>
      <c r="AD20" s="660">
        <v>2223</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1096615</v>
      </c>
      <c r="BH20" s="622"/>
      <c r="BI20" s="622"/>
      <c r="BJ20" s="622"/>
      <c r="BK20" s="622"/>
      <c r="BL20" s="622"/>
      <c r="BM20" s="622"/>
      <c r="BN20" s="623"/>
      <c r="BO20" s="659">
        <v>7.1</v>
      </c>
      <c r="BP20" s="659"/>
      <c r="BQ20" s="659"/>
      <c r="BR20" s="659"/>
      <c r="BS20" s="660" t="s">
        <v>132</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44989859</v>
      </c>
      <c r="CS20" s="622"/>
      <c r="CT20" s="622"/>
      <c r="CU20" s="622"/>
      <c r="CV20" s="622"/>
      <c r="CW20" s="622"/>
      <c r="CX20" s="622"/>
      <c r="CY20" s="623"/>
      <c r="CZ20" s="659">
        <v>100</v>
      </c>
      <c r="DA20" s="659"/>
      <c r="DB20" s="659"/>
      <c r="DC20" s="659"/>
      <c r="DD20" s="627">
        <v>9591648</v>
      </c>
      <c r="DE20" s="622"/>
      <c r="DF20" s="622"/>
      <c r="DG20" s="622"/>
      <c r="DH20" s="622"/>
      <c r="DI20" s="622"/>
      <c r="DJ20" s="622"/>
      <c r="DK20" s="622"/>
      <c r="DL20" s="622"/>
      <c r="DM20" s="622"/>
      <c r="DN20" s="622"/>
      <c r="DO20" s="622"/>
      <c r="DP20" s="623"/>
      <c r="DQ20" s="627">
        <v>27644118</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6961364</v>
      </c>
      <c r="S21" s="622"/>
      <c r="T21" s="622"/>
      <c r="U21" s="622"/>
      <c r="V21" s="622"/>
      <c r="W21" s="622"/>
      <c r="X21" s="622"/>
      <c r="Y21" s="623"/>
      <c r="Z21" s="659">
        <v>13.9</v>
      </c>
      <c r="AA21" s="659"/>
      <c r="AB21" s="659"/>
      <c r="AC21" s="659"/>
      <c r="AD21" s="660">
        <v>6248707</v>
      </c>
      <c r="AE21" s="660"/>
      <c r="AF21" s="660"/>
      <c r="AG21" s="660"/>
      <c r="AH21" s="660"/>
      <c r="AI21" s="660"/>
      <c r="AJ21" s="660"/>
      <c r="AK21" s="660"/>
      <c r="AL21" s="624">
        <v>25.7</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8041</v>
      </c>
      <c r="BH21" s="622"/>
      <c r="BI21" s="622"/>
      <c r="BJ21" s="622"/>
      <c r="BK21" s="622"/>
      <c r="BL21" s="622"/>
      <c r="BM21" s="622"/>
      <c r="BN21" s="623"/>
      <c r="BO21" s="659">
        <v>0.1</v>
      </c>
      <c r="BP21" s="659"/>
      <c r="BQ21" s="659"/>
      <c r="BR21" s="659"/>
      <c r="BS21" s="660" t="s">
        <v>132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6248707</v>
      </c>
      <c r="S22" s="622"/>
      <c r="T22" s="622"/>
      <c r="U22" s="622"/>
      <c r="V22" s="622"/>
      <c r="W22" s="622"/>
      <c r="X22" s="622"/>
      <c r="Y22" s="623"/>
      <c r="Z22" s="659">
        <v>12.5</v>
      </c>
      <c r="AA22" s="659"/>
      <c r="AB22" s="659"/>
      <c r="AC22" s="659"/>
      <c r="AD22" s="660">
        <v>6248707</v>
      </c>
      <c r="AE22" s="660"/>
      <c r="AF22" s="660"/>
      <c r="AG22" s="660"/>
      <c r="AH22" s="660"/>
      <c r="AI22" s="660"/>
      <c r="AJ22" s="660"/>
      <c r="AK22" s="660"/>
      <c r="AL22" s="624">
        <v>25.7</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712657</v>
      </c>
      <c r="S23" s="622"/>
      <c r="T23" s="622"/>
      <c r="U23" s="622"/>
      <c r="V23" s="622"/>
      <c r="W23" s="622"/>
      <c r="X23" s="622"/>
      <c r="Y23" s="623"/>
      <c r="Z23" s="659">
        <v>1.4</v>
      </c>
      <c r="AA23" s="659"/>
      <c r="AB23" s="659"/>
      <c r="AC23" s="659"/>
      <c r="AD23" s="660" t="s">
        <v>132</v>
      </c>
      <c r="AE23" s="660"/>
      <c r="AF23" s="660"/>
      <c r="AG23" s="660"/>
      <c r="AH23" s="660"/>
      <c r="AI23" s="660"/>
      <c r="AJ23" s="660"/>
      <c r="AK23" s="660"/>
      <c r="AL23" s="624" t="s">
        <v>132</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1088574</v>
      </c>
      <c r="BH23" s="622"/>
      <c r="BI23" s="622"/>
      <c r="BJ23" s="622"/>
      <c r="BK23" s="622"/>
      <c r="BL23" s="622"/>
      <c r="BM23" s="622"/>
      <c r="BN23" s="623"/>
      <c r="BO23" s="659">
        <v>7.1</v>
      </c>
      <c r="BP23" s="659"/>
      <c r="BQ23" s="659"/>
      <c r="BR23" s="659"/>
      <c r="BS23" s="660" t="s">
        <v>132</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19099985</v>
      </c>
      <c r="CS24" s="677"/>
      <c r="CT24" s="677"/>
      <c r="CU24" s="677"/>
      <c r="CV24" s="677"/>
      <c r="CW24" s="677"/>
      <c r="CX24" s="677"/>
      <c r="CY24" s="702"/>
      <c r="CZ24" s="703">
        <v>42.5</v>
      </c>
      <c r="DA24" s="685"/>
      <c r="DB24" s="685"/>
      <c r="DC24" s="705"/>
      <c r="DD24" s="701">
        <v>12861334</v>
      </c>
      <c r="DE24" s="677"/>
      <c r="DF24" s="677"/>
      <c r="DG24" s="677"/>
      <c r="DH24" s="677"/>
      <c r="DI24" s="677"/>
      <c r="DJ24" s="677"/>
      <c r="DK24" s="702"/>
      <c r="DL24" s="701">
        <v>12544541</v>
      </c>
      <c r="DM24" s="677"/>
      <c r="DN24" s="677"/>
      <c r="DO24" s="677"/>
      <c r="DP24" s="677"/>
      <c r="DQ24" s="677"/>
      <c r="DR24" s="677"/>
      <c r="DS24" s="677"/>
      <c r="DT24" s="677"/>
      <c r="DU24" s="677"/>
      <c r="DV24" s="702"/>
      <c r="DW24" s="703">
        <v>51.1</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25927759</v>
      </c>
      <c r="S25" s="622"/>
      <c r="T25" s="622"/>
      <c r="U25" s="622"/>
      <c r="V25" s="622"/>
      <c r="W25" s="622"/>
      <c r="X25" s="622"/>
      <c r="Y25" s="623"/>
      <c r="Z25" s="659">
        <v>51.9</v>
      </c>
      <c r="AA25" s="659"/>
      <c r="AB25" s="659"/>
      <c r="AC25" s="659"/>
      <c r="AD25" s="660">
        <v>24126528</v>
      </c>
      <c r="AE25" s="660"/>
      <c r="AF25" s="660"/>
      <c r="AG25" s="660"/>
      <c r="AH25" s="660"/>
      <c r="AI25" s="660"/>
      <c r="AJ25" s="660"/>
      <c r="AK25" s="660"/>
      <c r="AL25" s="624">
        <v>99.1</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6814673</v>
      </c>
      <c r="CS25" s="634"/>
      <c r="CT25" s="634"/>
      <c r="CU25" s="634"/>
      <c r="CV25" s="634"/>
      <c r="CW25" s="634"/>
      <c r="CX25" s="634"/>
      <c r="CY25" s="635"/>
      <c r="CZ25" s="624">
        <v>15.1</v>
      </c>
      <c r="DA25" s="636"/>
      <c r="DB25" s="636"/>
      <c r="DC25" s="637"/>
      <c r="DD25" s="627">
        <v>6444076</v>
      </c>
      <c r="DE25" s="634"/>
      <c r="DF25" s="634"/>
      <c r="DG25" s="634"/>
      <c r="DH25" s="634"/>
      <c r="DI25" s="634"/>
      <c r="DJ25" s="634"/>
      <c r="DK25" s="635"/>
      <c r="DL25" s="627">
        <v>6257056</v>
      </c>
      <c r="DM25" s="634"/>
      <c r="DN25" s="634"/>
      <c r="DO25" s="634"/>
      <c r="DP25" s="634"/>
      <c r="DQ25" s="634"/>
      <c r="DR25" s="634"/>
      <c r="DS25" s="634"/>
      <c r="DT25" s="634"/>
      <c r="DU25" s="634"/>
      <c r="DV25" s="635"/>
      <c r="DW25" s="624">
        <v>25.5</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10210</v>
      </c>
      <c r="S26" s="622"/>
      <c r="T26" s="622"/>
      <c r="U26" s="622"/>
      <c r="V26" s="622"/>
      <c r="W26" s="622"/>
      <c r="X26" s="622"/>
      <c r="Y26" s="623"/>
      <c r="Z26" s="659">
        <v>0</v>
      </c>
      <c r="AA26" s="659"/>
      <c r="AB26" s="659"/>
      <c r="AC26" s="659"/>
      <c r="AD26" s="660">
        <v>10210</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4098568</v>
      </c>
      <c r="CS26" s="622"/>
      <c r="CT26" s="622"/>
      <c r="CU26" s="622"/>
      <c r="CV26" s="622"/>
      <c r="CW26" s="622"/>
      <c r="CX26" s="622"/>
      <c r="CY26" s="623"/>
      <c r="CZ26" s="624">
        <v>9.1</v>
      </c>
      <c r="DA26" s="636"/>
      <c r="DB26" s="636"/>
      <c r="DC26" s="637"/>
      <c r="DD26" s="627">
        <v>3977023</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183180</v>
      </c>
      <c r="S27" s="622"/>
      <c r="T27" s="622"/>
      <c r="U27" s="622"/>
      <c r="V27" s="622"/>
      <c r="W27" s="622"/>
      <c r="X27" s="622"/>
      <c r="Y27" s="623"/>
      <c r="Z27" s="659">
        <v>0.4</v>
      </c>
      <c r="AA27" s="659"/>
      <c r="AB27" s="659"/>
      <c r="AC27" s="659"/>
      <c r="AD27" s="660" t="s">
        <v>132</v>
      </c>
      <c r="AE27" s="660"/>
      <c r="AF27" s="660"/>
      <c r="AG27" s="660"/>
      <c r="AH27" s="660"/>
      <c r="AI27" s="660"/>
      <c r="AJ27" s="660"/>
      <c r="AK27" s="660"/>
      <c r="AL27" s="624" t="s">
        <v>132</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15434975</v>
      </c>
      <c r="BH27" s="622"/>
      <c r="BI27" s="622"/>
      <c r="BJ27" s="622"/>
      <c r="BK27" s="622"/>
      <c r="BL27" s="622"/>
      <c r="BM27" s="622"/>
      <c r="BN27" s="623"/>
      <c r="BO27" s="659">
        <v>100</v>
      </c>
      <c r="BP27" s="659"/>
      <c r="BQ27" s="659"/>
      <c r="BR27" s="659"/>
      <c r="BS27" s="660">
        <v>264080</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8576364</v>
      </c>
      <c r="CS27" s="634"/>
      <c r="CT27" s="634"/>
      <c r="CU27" s="634"/>
      <c r="CV27" s="634"/>
      <c r="CW27" s="634"/>
      <c r="CX27" s="634"/>
      <c r="CY27" s="635"/>
      <c r="CZ27" s="624">
        <v>19.100000000000001</v>
      </c>
      <c r="DA27" s="636"/>
      <c r="DB27" s="636"/>
      <c r="DC27" s="637"/>
      <c r="DD27" s="627">
        <v>2723438</v>
      </c>
      <c r="DE27" s="634"/>
      <c r="DF27" s="634"/>
      <c r="DG27" s="634"/>
      <c r="DH27" s="634"/>
      <c r="DI27" s="634"/>
      <c r="DJ27" s="634"/>
      <c r="DK27" s="635"/>
      <c r="DL27" s="627">
        <v>2593665</v>
      </c>
      <c r="DM27" s="634"/>
      <c r="DN27" s="634"/>
      <c r="DO27" s="634"/>
      <c r="DP27" s="634"/>
      <c r="DQ27" s="634"/>
      <c r="DR27" s="634"/>
      <c r="DS27" s="634"/>
      <c r="DT27" s="634"/>
      <c r="DU27" s="634"/>
      <c r="DV27" s="635"/>
      <c r="DW27" s="624">
        <v>10.6</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347152</v>
      </c>
      <c r="S28" s="622"/>
      <c r="T28" s="622"/>
      <c r="U28" s="622"/>
      <c r="V28" s="622"/>
      <c r="W28" s="622"/>
      <c r="X28" s="622"/>
      <c r="Y28" s="623"/>
      <c r="Z28" s="659">
        <v>0.7</v>
      </c>
      <c r="AA28" s="659"/>
      <c r="AB28" s="659"/>
      <c r="AC28" s="659"/>
      <c r="AD28" s="660">
        <v>51058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3708948</v>
      </c>
      <c r="CS28" s="622"/>
      <c r="CT28" s="622"/>
      <c r="CU28" s="622"/>
      <c r="CV28" s="622"/>
      <c r="CW28" s="622"/>
      <c r="CX28" s="622"/>
      <c r="CY28" s="623"/>
      <c r="CZ28" s="624">
        <v>8.1999999999999993</v>
      </c>
      <c r="DA28" s="636"/>
      <c r="DB28" s="636"/>
      <c r="DC28" s="637"/>
      <c r="DD28" s="627">
        <v>3693820</v>
      </c>
      <c r="DE28" s="622"/>
      <c r="DF28" s="622"/>
      <c r="DG28" s="622"/>
      <c r="DH28" s="622"/>
      <c r="DI28" s="622"/>
      <c r="DJ28" s="622"/>
      <c r="DK28" s="623"/>
      <c r="DL28" s="627">
        <v>3693820</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631770</v>
      </c>
      <c r="S29" s="622"/>
      <c r="T29" s="622"/>
      <c r="U29" s="622"/>
      <c r="V29" s="622"/>
      <c r="W29" s="622"/>
      <c r="X29" s="622"/>
      <c r="Y29" s="623"/>
      <c r="Z29" s="659">
        <v>1.3</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72</v>
      </c>
      <c r="CG29" s="619"/>
      <c r="CH29" s="619"/>
      <c r="CI29" s="619"/>
      <c r="CJ29" s="619"/>
      <c r="CK29" s="619"/>
      <c r="CL29" s="619"/>
      <c r="CM29" s="619"/>
      <c r="CN29" s="619"/>
      <c r="CO29" s="619"/>
      <c r="CP29" s="619"/>
      <c r="CQ29" s="620"/>
      <c r="CR29" s="621">
        <v>3708948</v>
      </c>
      <c r="CS29" s="634"/>
      <c r="CT29" s="634"/>
      <c r="CU29" s="634"/>
      <c r="CV29" s="634"/>
      <c r="CW29" s="634"/>
      <c r="CX29" s="634"/>
      <c r="CY29" s="635"/>
      <c r="CZ29" s="624">
        <v>8.1999999999999993</v>
      </c>
      <c r="DA29" s="636"/>
      <c r="DB29" s="636"/>
      <c r="DC29" s="637"/>
      <c r="DD29" s="627">
        <v>3693820</v>
      </c>
      <c r="DE29" s="634"/>
      <c r="DF29" s="634"/>
      <c r="DG29" s="634"/>
      <c r="DH29" s="634"/>
      <c r="DI29" s="634"/>
      <c r="DJ29" s="634"/>
      <c r="DK29" s="635"/>
      <c r="DL29" s="627">
        <v>3693820</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8603407</v>
      </c>
      <c r="S30" s="622"/>
      <c r="T30" s="622"/>
      <c r="U30" s="622"/>
      <c r="V30" s="622"/>
      <c r="W30" s="622"/>
      <c r="X30" s="622"/>
      <c r="Y30" s="623"/>
      <c r="Z30" s="659">
        <v>17.2</v>
      </c>
      <c r="AA30" s="659"/>
      <c r="AB30" s="659"/>
      <c r="AC30" s="659"/>
      <c r="AD30" s="660" t="s">
        <v>132</v>
      </c>
      <c r="AE30" s="660"/>
      <c r="AF30" s="660"/>
      <c r="AG30" s="660"/>
      <c r="AH30" s="660"/>
      <c r="AI30" s="660"/>
      <c r="AJ30" s="660"/>
      <c r="AK30" s="660"/>
      <c r="AL30" s="624" t="s">
        <v>132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3605014</v>
      </c>
      <c r="CS30" s="622"/>
      <c r="CT30" s="622"/>
      <c r="CU30" s="622"/>
      <c r="CV30" s="622"/>
      <c r="CW30" s="622"/>
      <c r="CX30" s="622"/>
      <c r="CY30" s="623"/>
      <c r="CZ30" s="624">
        <v>8</v>
      </c>
      <c r="DA30" s="636"/>
      <c r="DB30" s="636"/>
      <c r="DC30" s="637"/>
      <c r="DD30" s="627">
        <v>3590327</v>
      </c>
      <c r="DE30" s="622"/>
      <c r="DF30" s="622"/>
      <c r="DG30" s="622"/>
      <c r="DH30" s="622"/>
      <c r="DI30" s="622"/>
      <c r="DJ30" s="622"/>
      <c r="DK30" s="623"/>
      <c r="DL30" s="627">
        <v>3590327</v>
      </c>
      <c r="DM30" s="622"/>
      <c r="DN30" s="622"/>
      <c r="DO30" s="622"/>
      <c r="DP30" s="622"/>
      <c r="DQ30" s="622"/>
      <c r="DR30" s="622"/>
      <c r="DS30" s="622"/>
      <c r="DT30" s="622"/>
      <c r="DU30" s="622"/>
      <c r="DV30" s="623"/>
      <c r="DW30" s="624">
        <v>14.6</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v>300</v>
      </c>
      <c r="S31" s="622"/>
      <c r="T31" s="622"/>
      <c r="U31" s="622"/>
      <c r="V31" s="622"/>
      <c r="W31" s="622"/>
      <c r="X31" s="622"/>
      <c r="Y31" s="623"/>
      <c r="Z31" s="659">
        <v>0</v>
      </c>
      <c r="AA31" s="659"/>
      <c r="AB31" s="659"/>
      <c r="AC31" s="659"/>
      <c r="AD31" s="660">
        <v>300</v>
      </c>
      <c r="AE31" s="660"/>
      <c r="AF31" s="660"/>
      <c r="AG31" s="660"/>
      <c r="AH31" s="660"/>
      <c r="AI31" s="660"/>
      <c r="AJ31" s="660"/>
      <c r="AK31" s="660"/>
      <c r="AL31" s="624">
        <v>0</v>
      </c>
      <c r="AM31" s="625"/>
      <c r="AN31" s="625"/>
      <c r="AO31" s="661"/>
      <c r="AP31" s="691" t="s">
        <v>313</v>
      </c>
      <c r="AQ31" s="692"/>
      <c r="AR31" s="692"/>
      <c r="AS31" s="692"/>
      <c r="AT31" s="693" t="s">
        <v>314</v>
      </c>
      <c r="AU31" s="218"/>
      <c r="AV31" s="218"/>
      <c r="AW31" s="218"/>
      <c r="AX31" s="679" t="s">
        <v>191</v>
      </c>
      <c r="AY31" s="680"/>
      <c r="AZ31" s="680"/>
      <c r="BA31" s="680"/>
      <c r="BB31" s="680"/>
      <c r="BC31" s="680"/>
      <c r="BD31" s="680"/>
      <c r="BE31" s="680"/>
      <c r="BF31" s="681"/>
      <c r="BG31" s="683">
        <v>99.1</v>
      </c>
      <c r="BH31" s="684"/>
      <c r="BI31" s="684"/>
      <c r="BJ31" s="684"/>
      <c r="BK31" s="684"/>
      <c r="BL31" s="684"/>
      <c r="BM31" s="685">
        <v>97.6</v>
      </c>
      <c r="BN31" s="684"/>
      <c r="BO31" s="684"/>
      <c r="BP31" s="684"/>
      <c r="BQ31" s="686"/>
      <c r="BR31" s="683">
        <v>99.1</v>
      </c>
      <c r="BS31" s="684"/>
      <c r="BT31" s="684"/>
      <c r="BU31" s="684"/>
      <c r="BV31" s="684"/>
      <c r="BW31" s="684"/>
      <c r="BX31" s="685">
        <v>97.4</v>
      </c>
      <c r="BY31" s="684"/>
      <c r="BZ31" s="684"/>
      <c r="CA31" s="684"/>
      <c r="CB31" s="686"/>
      <c r="CD31" s="642"/>
      <c r="CE31" s="643"/>
      <c r="CF31" s="618" t="s">
        <v>315</v>
      </c>
      <c r="CG31" s="619"/>
      <c r="CH31" s="619"/>
      <c r="CI31" s="619"/>
      <c r="CJ31" s="619"/>
      <c r="CK31" s="619"/>
      <c r="CL31" s="619"/>
      <c r="CM31" s="619"/>
      <c r="CN31" s="619"/>
      <c r="CO31" s="619"/>
      <c r="CP31" s="619"/>
      <c r="CQ31" s="620"/>
      <c r="CR31" s="621">
        <v>103934</v>
      </c>
      <c r="CS31" s="634"/>
      <c r="CT31" s="634"/>
      <c r="CU31" s="634"/>
      <c r="CV31" s="634"/>
      <c r="CW31" s="634"/>
      <c r="CX31" s="634"/>
      <c r="CY31" s="635"/>
      <c r="CZ31" s="624">
        <v>0.2</v>
      </c>
      <c r="DA31" s="636"/>
      <c r="DB31" s="636"/>
      <c r="DC31" s="637"/>
      <c r="DD31" s="627">
        <v>103493</v>
      </c>
      <c r="DE31" s="634"/>
      <c r="DF31" s="634"/>
      <c r="DG31" s="634"/>
      <c r="DH31" s="634"/>
      <c r="DI31" s="634"/>
      <c r="DJ31" s="634"/>
      <c r="DK31" s="635"/>
      <c r="DL31" s="627">
        <v>103493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3059833</v>
      </c>
      <c r="S32" s="622"/>
      <c r="T32" s="622"/>
      <c r="U32" s="622"/>
      <c r="V32" s="622"/>
      <c r="W32" s="622"/>
      <c r="X32" s="622"/>
      <c r="Y32" s="623"/>
      <c r="Z32" s="659">
        <v>6.1</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4"/>
      <c r="AU32" s="214" t="s">
        <v>317</v>
      </c>
      <c r="AX32" s="618" t="s">
        <v>318</v>
      </c>
      <c r="AY32" s="619"/>
      <c r="AZ32" s="619"/>
      <c r="BA32" s="619"/>
      <c r="BB32" s="619"/>
      <c r="BC32" s="619"/>
      <c r="BD32" s="619"/>
      <c r="BE32" s="619"/>
      <c r="BF32" s="620"/>
      <c r="BG32" s="687">
        <v>99.1</v>
      </c>
      <c r="BH32" s="634"/>
      <c r="BI32" s="634"/>
      <c r="BJ32" s="634"/>
      <c r="BK32" s="634"/>
      <c r="BL32" s="634"/>
      <c r="BM32" s="625">
        <v>97.7</v>
      </c>
      <c r="BN32" s="634"/>
      <c r="BO32" s="634"/>
      <c r="BP32" s="634"/>
      <c r="BQ32" s="657"/>
      <c r="BR32" s="687">
        <v>99.1</v>
      </c>
      <c r="BS32" s="634"/>
      <c r="BT32" s="634"/>
      <c r="BU32" s="634"/>
      <c r="BV32" s="634"/>
      <c r="BW32" s="634"/>
      <c r="BX32" s="625">
        <v>97.7</v>
      </c>
      <c r="BY32" s="634"/>
      <c r="BZ32" s="634"/>
      <c r="CA32" s="634"/>
      <c r="CB32" s="657"/>
      <c r="CD32" s="644"/>
      <c r="CE32" s="645"/>
      <c r="CF32" s="618" t="s">
        <v>319</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314761</v>
      </c>
      <c r="S33" s="622"/>
      <c r="T33" s="622"/>
      <c r="U33" s="622"/>
      <c r="V33" s="622"/>
      <c r="W33" s="622"/>
      <c r="X33" s="622"/>
      <c r="Y33" s="623"/>
      <c r="Z33" s="659">
        <v>0.6</v>
      </c>
      <c r="AA33" s="659"/>
      <c r="AB33" s="659"/>
      <c r="AC33" s="659"/>
      <c r="AD33" s="660">
        <v>151453</v>
      </c>
      <c r="AE33" s="660"/>
      <c r="AF33" s="660"/>
      <c r="AG33" s="660"/>
      <c r="AH33" s="660"/>
      <c r="AI33" s="660"/>
      <c r="AJ33" s="660"/>
      <c r="AK33" s="660"/>
      <c r="AL33" s="624">
        <v>0.6</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99.2</v>
      </c>
      <c r="BH33" s="606"/>
      <c r="BI33" s="606"/>
      <c r="BJ33" s="606"/>
      <c r="BK33" s="606"/>
      <c r="BL33" s="606"/>
      <c r="BM33" s="652">
        <v>97.5</v>
      </c>
      <c r="BN33" s="606"/>
      <c r="BO33" s="606"/>
      <c r="BP33" s="606"/>
      <c r="BQ33" s="669"/>
      <c r="BR33" s="682">
        <v>99.1</v>
      </c>
      <c r="BS33" s="606"/>
      <c r="BT33" s="606"/>
      <c r="BU33" s="606"/>
      <c r="BV33" s="606"/>
      <c r="BW33" s="606"/>
      <c r="BX33" s="652">
        <v>97.1</v>
      </c>
      <c r="BY33" s="606"/>
      <c r="BZ33" s="606"/>
      <c r="CA33" s="606"/>
      <c r="CB33" s="669"/>
      <c r="CD33" s="618" t="s">
        <v>322</v>
      </c>
      <c r="CE33" s="619"/>
      <c r="CF33" s="619"/>
      <c r="CG33" s="619"/>
      <c r="CH33" s="619"/>
      <c r="CI33" s="619"/>
      <c r="CJ33" s="619"/>
      <c r="CK33" s="619"/>
      <c r="CL33" s="619"/>
      <c r="CM33" s="619"/>
      <c r="CN33" s="619"/>
      <c r="CO33" s="619"/>
      <c r="CP33" s="619"/>
      <c r="CQ33" s="620"/>
      <c r="CR33" s="621">
        <v>16298226</v>
      </c>
      <c r="CS33" s="634"/>
      <c r="CT33" s="634"/>
      <c r="CU33" s="634"/>
      <c r="CV33" s="634"/>
      <c r="CW33" s="634"/>
      <c r="CX33" s="634"/>
      <c r="CY33" s="635"/>
      <c r="CZ33" s="624">
        <v>36.200000000000003</v>
      </c>
      <c r="DA33" s="636"/>
      <c r="DB33" s="636"/>
      <c r="DC33" s="637"/>
      <c r="DD33" s="627">
        <v>12547967</v>
      </c>
      <c r="DE33" s="634"/>
      <c r="DF33" s="634"/>
      <c r="DG33" s="634"/>
      <c r="DH33" s="634"/>
      <c r="DI33" s="634"/>
      <c r="DJ33" s="634"/>
      <c r="DK33" s="635"/>
      <c r="DL33" s="627">
        <v>8913437</v>
      </c>
      <c r="DM33" s="634"/>
      <c r="DN33" s="634"/>
      <c r="DO33" s="634"/>
      <c r="DP33" s="634"/>
      <c r="DQ33" s="634"/>
      <c r="DR33" s="634"/>
      <c r="DS33" s="634"/>
      <c r="DT33" s="634"/>
      <c r="DU33" s="634"/>
      <c r="DV33" s="635"/>
      <c r="DW33" s="624">
        <v>36.299999999999997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139665</v>
      </c>
      <c r="S34" s="622"/>
      <c r="T34" s="622"/>
      <c r="U34" s="622"/>
      <c r="V34" s="622"/>
      <c r="W34" s="622"/>
      <c r="X34" s="622"/>
      <c r="Y34" s="623"/>
      <c r="Z34" s="659">
        <v>0.3</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7168918</v>
      </c>
      <c r="CS34" s="622"/>
      <c r="CT34" s="622"/>
      <c r="CU34" s="622"/>
      <c r="CV34" s="622"/>
      <c r="CW34" s="622"/>
      <c r="CX34" s="622"/>
      <c r="CY34" s="623"/>
      <c r="CZ34" s="624">
        <v>15.9</v>
      </c>
      <c r="DA34" s="636"/>
      <c r="DB34" s="636"/>
      <c r="DC34" s="637"/>
      <c r="DD34" s="627">
        <v>5244065</v>
      </c>
      <c r="DE34" s="622"/>
      <c r="DF34" s="622"/>
      <c r="DG34" s="622"/>
      <c r="DH34" s="622"/>
      <c r="DI34" s="622"/>
      <c r="DJ34" s="622"/>
      <c r="DK34" s="623"/>
      <c r="DL34" s="627">
        <v>4326382</v>
      </c>
      <c r="DM34" s="622"/>
      <c r="DN34" s="622"/>
      <c r="DO34" s="622"/>
      <c r="DP34" s="622"/>
      <c r="DQ34" s="622"/>
      <c r="DR34" s="622"/>
      <c r="DS34" s="622"/>
      <c r="DT34" s="622"/>
      <c r="DU34" s="622"/>
      <c r="DV34" s="623"/>
      <c r="DW34" s="624">
        <v>17.600000000000001</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2669112</v>
      </c>
      <c r="S35" s="622"/>
      <c r="T35" s="622"/>
      <c r="U35" s="622"/>
      <c r="V35" s="622"/>
      <c r="W35" s="622"/>
      <c r="X35" s="622"/>
      <c r="Y35" s="623"/>
      <c r="Z35" s="659">
        <v>5.3</v>
      </c>
      <c r="AA35" s="659"/>
      <c r="AB35" s="659"/>
      <c r="AC35" s="659"/>
      <c r="AD35" s="660" t="s">
        <v>132</v>
      </c>
      <c r="AE35" s="660"/>
      <c r="AF35" s="660"/>
      <c r="AG35" s="660"/>
      <c r="AH35" s="660"/>
      <c r="AI35" s="660"/>
      <c r="AJ35" s="660"/>
      <c r="AK35" s="660"/>
      <c r="AL35" s="624" t="s">
        <v>132</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439945</v>
      </c>
      <c r="CS35" s="634"/>
      <c r="CT35" s="634"/>
      <c r="CU35" s="634"/>
      <c r="CV35" s="634"/>
      <c r="CW35" s="634"/>
      <c r="CX35" s="634"/>
      <c r="CY35" s="635"/>
      <c r="CZ35" s="624">
        <v>1</v>
      </c>
      <c r="DA35" s="636"/>
      <c r="DB35" s="636"/>
      <c r="DC35" s="637"/>
      <c r="DD35" s="627">
        <v>359334</v>
      </c>
      <c r="DE35" s="634"/>
      <c r="DF35" s="634"/>
      <c r="DG35" s="634"/>
      <c r="DH35" s="634"/>
      <c r="DI35" s="634"/>
      <c r="DJ35" s="634"/>
      <c r="DK35" s="635"/>
      <c r="DL35" s="627">
        <v>359334</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2904458</v>
      </c>
      <c r="S36" s="622"/>
      <c r="T36" s="622"/>
      <c r="U36" s="622"/>
      <c r="V36" s="622"/>
      <c r="W36" s="622"/>
      <c r="X36" s="622"/>
      <c r="Y36" s="623"/>
      <c r="Z36" s="659">
        <v>5.8</v>
      </c>
      <c r="AA36" s="659"/>
      <c r="AB36" s="659"/>
      <c r="AC36" s="659"/>
      <c r="AD36" s="660" t="s">
        <v>132</v>
      </c>
      <c r="AE36" s="660"/>
      <c r="AF36" s="660"/>
      <c r="AG36" s="660"/>
      <c r="AH36" s="660"/>
      <c r="AI36" s="660"/>
      <c r="AJ36" s="660"/>
      <c r="AK36" s="660"/>
      <c r="AL36" s="624" t="s">
        <v>132</v>
      </c>
      <c r="AM36" s="625"/>
      <c r="AN36" s="625"/>
      <c r="AO36" s="661"/>
      <c r="AP36" s="222"/>
      <c r="AQ36" s="670" t="s">
        <v>330</v>
      </c>
      <c r="AR36" s="671"/>
      <c r="AS36" s="671"/>
      <c r="AT36" s="671"/>
      <c r="AU36" s="671"/>
      <c r="AV36" s="671"/>
      <c r="AW36" s="671"/>
      <c r="AX36" s="671"/>
      <c r="AY36" s="672"/>
      <c r="AZ36" s="676">
        <v>5271357</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57056</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3840183</v>
      </c>
      <c r="CS36" s="622"/>
      <c r="CT36" s="622"/>
      <c r="CU36" s="622"/>
      <c r="CV36" s="622"/>
      <c r="CW36" s="622"/>
      <c r="CX36" s="622"/>
      <c r="CY36" s="623"/>
      <c r="CZ36" s="624">
        <v>8.5</v>
      </c>
      <c r="DA36" s="636"/>
      <c r="DB36" s="636"/>
      <c r="DC36" s="637"/>
      <c r="DD36" s="627">
        <v>3086524</v>
      </c>
      <c r="DE36" s="622"/>
      <c r="DF36" s="622"/>
      <c r="DG36" s="622"/>
      <c r="DH36" s="622"/>
      <c r="DI36" s="622"/>
      <c r="DJ36" s="622"/>
      <c r="DK36" s="623"/>
      <c r="DL36" s="627">
        <v>1195017</v>
      </c>
      <c r="DM36" s="622"/>
      <c r="DN36" s="622"/>
      <c r="DO36" s="622"/>
      <c r="DP36" s="622"/>
      <c r="DQ36" s="622"/>
      <c r="DR36" s="622"/>
      <c r="DS36" s="622"/>
      <c r="DT36" s="622"/>
      <c r="DU36" s="622"/>
      <c r="DV36" s="623"/>
      <c r="DW36" s="624">
        <v>4.9000000000000004</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630631</v>
      </c>
      <c r="S37" s="622"/>
      <c r="T37" s="622"/>
      <c r="U37" s="622"/>
      <c r="V37" s="622"/>
      <c r="W37" s="622"/>
      <c r="X37" s="622"/>
      <c r="Y37" s="623"/>
      <c r="Z37" s="659">
        <v>1.3</v>
      </c>
      <c r="AA37" s="659"/>
      <c r="AB37" s="659"/>
      <c r="AC37" s="659"/>
      <c r="AD37" s="660">
        <v>1595</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764100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-29391</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57108</v>
      </c>
      <c r="CS37" s="634"/>
      <c r="CT37" s="634"/>
      <c r="CU37" s="634"/>
      <c r="CV37" s="634"/>
      <c r="CW37" s="634"/>
      <c r="CX37" s="634"/>
      <c r="CY37" s="635"/>
      <c r="CZ37" s="624">
        <v>0.1</v>
      </c>
      <c r="DA37" s="636"/>
      <c r="DB37" s="636"/>
      <c r="DC37" s="637"/>
      <c r="DD37" s="627">
        <v>56689</v>
      </c>
      <c r="DE37" s="634"/>
      <c r="DF37" s="634"/>
      <c r="DG37" s="634"/>
      <c r="DH37" s="634"/>
      <c r="DI37" s="634"/>
      <c r="DJ37" s="634"/>
      <c r="DK37" s="635"/>
      <c r="DL37" s="627">
        <v>53621</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4510700</v>
      </c>
      <c r="S38" s="622"/>
      <c r="T38" s="622"/>
      <c r="U38" s="622"/>
      <c r="V38" s="622"/>
      <c r="W38" s="622"/>
      <c r="X38" s="622"/>
      <c r="Y38" s="623"/>
      <c r="Z38" s="659">
        <v>9</v>
      </c>
      <c r="AA38" s="659"/>
      <c r="AB38" s="659"/>
      <c r="AC38" s="659"/>
      <c r="AD38" s="660" t="s">
        <v>132</v>
      </c>
      <c r="AE38" s="660"/>
      <c r="AF38" s="660"/>
      <c r="AG38" s="660"/>
      <c r="AH38" s="660"/>
      <c r="AI38" s="660"/>
      <c r="AJ38" s="660"/>
      <c r="AK38" s="660"/>
      <c r="AL38" s="624" t="s">
        <v>132</v>
      </c>
      <c r="AM38" s="625"/>
      <c r="AN38" s="625"/>
      <c r="AO38" s="661"/>
      <c r="AQ38" s="654" t="s">
        <v>338</v>
      </c>
      <c r="AR38" s="655"/>
      <c r="AS38" s="655"/>
      <c r="AT38" s="655"/>
      <c r="AU38" s="655"/>
      <c r="AV38" s="655"/>
      <c r="AW38" s="655"/>
      <c r="AX38" s="655"/>
      <c r="AY38" s="656"/>
      <c r="AZ38" s="621">
        <v>512755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13611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3774287</v>
      </c>
      <c r="CS38" s="622"/>
      <c r="CT38" s="622"/>
      <c r="CU38" s="622"/>
      <c r="CV38" s="622"/>
      <c r="CW38" s="622"/>
      <c r="CX38" s="622"/>
      <c r="CY38" s="623"/>
      <c r="CZ38" s="624">
        <v>8.4</v>
      </c>
      <c r="DA38" s="636"/>
      <c r="DB38" s="636"/>
      <c r="DC38" s="637"/>
      <c r="DD38" s="627">
        <v>3091624</v>
      </c>
      <c r="DE38" s="622"/>
      <c r="DF38" s="622"/>
      <c r="DG38" s="622"/>
      <c r="DH38" s="622"/>
      <c r="DI38" s="622"/>
      <c r="DJ38" s="622"/>
      <c r="DK38" s="623"/>
      <c r="DL38" s="627">
        <v>3028077</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342</v>
      </c>
      <c r="AR39" s="655"/>
      <c r="AS39" s="655"/>
      <c r="AT39" s="655"/>
      <c r="AU39" s="655"/>
      <c r="AV39" s="655"/>
      <c r="AW39" s="655"/>
      <c r="AX39" s="655"/>
      <c r="AY39" s="656"/>
      <c r="AZ39" s="621">
        <v>220215</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20644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885104</v>
      </c>
      <c r="CS39" s="634"/>
      <c r="CT39" s="634"/>
      <c r="CU39" s="634"/>
      <c r="CV39" s="634"/>
      <c r="CW39" s="634"/>
      <c r="CX39" s="634"/>
      <c r="CY39" s="635"/>
      <c r="CZ39" s="624">
        <v>2</v>
      </c>
      <c r="DA39" s="636"/>
      <c r="DB39" s="636"/>
      <c r="DC39" s="637"/>
      <c r="DD39" s="627">
        <v>636631</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200000</v>
      </c>
      <c r="S40" s="622"/>
      <c r="T40" s="622"/>
      <c r="U40" s="622"/>
      <c r="V40" s="622"/>
      <c r="W40" s="622"/>
      <c r="X40" s="622"/>
      <c r="Y40" s="623"/>
      <c r="Z40" s="659">
        <v>0.4</v>
      </c>
      <c r="AA40" s="659"/>
      <c r="AB40" s="659"/>
      <c r="AC40" s="659"/>
      <c r="AD40" s="660" t="s">
        <v>132</v>
      </c>
      <c r="AE40" s="660"/>
      <c r="AF40" s="660"/>
      <c r="AG40" s="660"/>
      <c r="AH40" s="660"/>
      <c r="AI40" s="660"/>
      <c r="AJ40" s="660"/>
      <c r="AK40" s="660"/>
      <c r="AL40" s="624" t="s">
        <v>132</v>
      </c>
      <c r="AM40" s="625"/>
      <c r="AN40" s="625"/>
      <c r="AO40" s="661"/>
      <c r="AQ40" s="654" t="s">
        <v>346</v>
      </c>
      <c r="AR40" s="655"/>
      <c r="AS40" s="655"/>
      <c r="AT40" s="655"/>
      <c r="AU40" s="655"/>
      <c r="AV40" s="655"/>
      <c r="AW40" s="655"/>
      <c r="AX40" s="655"/>
      <c r="AY40" s="656"/>
      <c r="AZ40" s="621" t="s">
        <v>132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189789</v>
      </c>
      <c r="CS40" s="622"/>
      <c r="CT40" s="622"/>
      <c r="CU40" s="622"/>
      <c r="CV40" s="622"/>
      <c r="CW40" s="622"/>
      <c r="CX40" s="622"/>
      <c r="CY40" s="623"/>
      <c r="CZ40" s="624">
        <v>0.4</v>
      </c>
      <c r="DA40" s="636"/>
      <c r="DB40" s="636"/>
      <c r="DC40" s="637"/>
      <c r="DD40" s="627">
        <v>129789</v>
      </c>
      <c r="DE40" s="622"/>
      <c r="DF40" s="622"/>
      <c r="DG40" s="622"/>
      <c r="DH40" s="622"/>
      <c r="DI40" s="622"/>
      <c r="DJ40" s="622"/>
      <c r="DK40" s="623"/>
      <c r="DL40" s="627">
        <v>4627</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49932938</v>
      </c>
      <c r="S41" s="646"/>
      <c r="T41" s="646"/>
      <c r="U41" s="646"/>
      <c r="V41" s="646"/>
      <c r="W41" s="646"/>
      <c r="X41" s="646"/>
      <c r="Y41" s="649"/>
      <c r="Z41" s="650">
        <v>100</v>
      </c>
      <c r="AA41" s="650"/>
      <c r="AB41" s="650"/>
      <c r="AC41" s="650"/>
      <c r="AD41" s="651">
        <v>24341144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763930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353</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353</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3010357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371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9591648</v>
      </c>
      <c r="CS42" s="634"/>
      <c r="CT42" s="634"/>
      <c r="CU42" s="634"/>
      <c r="CV42" s="634"/>
      <c r="CW42" s="634"/>
      <c r="CX42" s="634"/>
      <c r="CY42" s="635"/>
      <c r="CZ42" s="624">
        <v>21.3</v>
      </c>
      <c r="DA42" s="636"/>
      <c r="DB42" s="636"/>
      <c r="DC42" s="637"/>
      <c r="DD42" s="627">
        <v>2234817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113790</v>
      </c>
      <c r="CS43" s="634"/>
      <c r="CT43" s="634"/>
      <c r="CU43" s="634"/>
      <c r="CV43" s="634"/>
      <c r="CW43" s="634"/>
      <c r="CX43" s="634"/>
      <c r="CY43" s="635"/>
      <c r="CZ43" s="624">
        <v>0.3</v>
      </c>
      <c r="DA43" s="636"/>
      <c r="DB43" s="636"/>
      <c r="DC43" s="637"/>
      <c r="DD43" s="627">
        <v>113790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9591648</v>
      </c>
      <c r="CS44" s="622"/>
      <c r="CT44" s="622"/>
      <c r="CU44" s="622"/>
      <c r="CV44" s="622"/>
      <c r="CW44" s="622"/>
      <c r="CX44" s="622"/>
      <c r="CY44" s="623"/>
      <c r="CZ44" s="624">
        <v>21.3</v>
      </c>
      <c r="DA44" s="625"/>
      <c r="DB44" s="625"/>
      <c r="DC44" s="626"/>
      <c r="DD44" s="627">
        <v>2234817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4294333</v>
      </c>
      <c r="CS45" s="634"/>
      <c r="CT45" s="634"/>
      <c r="CU45" s="634"/>
      <c r="CV45" s="634"/>
      <c r="CW45" s="634"/>
      <c r="CX45" s="634"/>
      <c r="CY45" s="635"/>
      <c r="CZ45" s="624">
        <v>9.5</v>
      </c>
      <c r="DA45" s="636"/>
      <c r="DB45" s="636"/>
      <c r="DC45" s="637"/>
      <c r="DD45" s="627">
        <v>116523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5261410</v>
      </c>
      <c r="CS46" s="622"/>
      <c r="CT46" s="622"/>
      <c r="CU46" s="622"/>
      <c r="CV46" s="622"/>
      <c r="CW46" s="622"/>
      <c r="CX46" s="622"/>
      <c r="CY46" s="623"/>
      <c r="CZ46" s="624">
        <v>11.7</v>
      </c>
      <c r="DA46" s="625"/>
      <c r="DB46" s="625"/>
      <c r="DC46" s="626"/>
      <c r="DD46" s="627">
        <v>2088989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132</v>
      </c>
      <c r="CS47" s="634"/>
      <c r="CT47" s="634"/>
      <c r="CU47" s="634"/>
      <c r="CV47" s="634"/>
      <c r="CW47" s="634"/>
      <c r="CX47" s="634"/>
      <c r="CY47" s="635"/>
      <c r="CZ47" s="624" t="s">
        <v>353</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132</v>
      </c>
      <c r="CS48" s="622"/>
      <c r="CT48" s="622"/>
      <c r="CU48" s="622"/>
      <c r="CV48" s="622"/>
      <c r="CW48" s="622"/>
      <c r="CX48" s="622"/>
      <c r="CY48" s="623"/>
      <c r="CZ48" s="624" t="s">
        <v>353</v>
      </c>
      <c r="DA48" s="625"/>
      <c r="DB48" s="625"/>
      <c r="DC48" s="626"/>
      <c r="DD48" s="627" t="s">
        <v>353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44989859</v>
      </c>
      <c r="CS49" s="606"/>
      <c r="CT49" s="606"/>
      <c r="CU49" s="606"/>
      <c r="CV49" s="606"/>
      <c r="CW49" s="606"/>
      <c r="CX49" s="606"/>
      <c r="CY49" s="607"/>
      <c r="CZ49" s="608">
        <v>100</v>
      </c>
      <c r="DA49" s="609"/>
      <c r="DB49" s="609"/>
      <c r="DC49" s="610"/>
      <c r="DD49" s="611">
        <v>27644118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WW2xbuO6N0SRPhfBssG4w8PxpY6spK6QflIlBmI1Gq/c9K9eewCnLsUdYcSLcxA5BFTn93JEmXS6XJK4fLNXg==" saltValue="i5FZFKUbxzr3icI4F+bua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8" t="s">
        <v>368</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9" t="s">
        <v>369</v>
      </c>
      <c r="DK2" s="1090"/>
      <c r="DL2" s="1090"/>
      <c r="DM2" s="1090"/>
      <c r="DN2" s="1090"/>
      <c r="DO2" s="1091"/>
      <c r="DP2" s="228"/>
      <c r="DQ2" s="1089" t="s">
        <v>370</v>
      </c>
      <c r="DR2" s="1090"/>
      <c r="DS2" s="1090"/>
      <c r="DT2" s="1090"/>
      <c r="DU2" s="1090"/>
      <c r="DV2" s="1090"/>
      <c r="DW2" s="1090"/>
      <c r="DX2" s="1090"/>
      <c r="DY2" s="1090"/>
      <c r="DZ2" s="109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7" t="s">
        <v>371</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2"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2" t="s">
        <v>387</v>
      </c>
      <c r="DH5" s="1083"/>
      <c r="DI5" s="1083"/>
      <c r="DJ5" s="1083"/>
      <c r="DK5" s="1084"/>
      <c r="DL5" s="1082" t="s">
        <v>388</v>
      </c>
      <c r="DM5" s="1083"/>
      <c r="DN5" s="1083"/>
      <c r="DO5" s="1083"/>
      <c r="DP5" s="1084"/>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3"/>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5"/>
      <c r="DH6" s="1086"/>
      <c r="DI6" s="1086"/>
      <c r="DJ6" s="1086"/>
      <c r="DK6" s="1087"/>
      <c r="DL6" s="1085"/>
      <c r="DM6" s="1086"/>
      <c r="DN6" s="1086"/>
      <c r="DO6" s="1086"/>
      <c r="DP6" s="1087"/>
      <c r="DQ6" s="1004"/>
      <c r="DR6" s="1005"/>
      <c r="DS6" s="1005"/>
      <c r="DT6" s="1005"/>
      <c r="DU6" s="1006"/>
      <c r="DV6" s="1004"/>
      <c r="DW6" s="1005"/>
      <c r="DX6" s="1005"/>
      <c r="DY6" s="1005"/>
      <c r="DZ6" s="1016"/>
      <c r="EA6" s="234"/>
    </row>
    <row r="7" spans="1:131" s="235" customFormat="1" ht="26.25" customHeight="1" thickTop="1" x14ac:dyDescent="0.15">
      <c r="A7" s="236">
        <v>1</v>
      </c>
      <c r="B7" s="1045" t="s">
        <v>390</v>
      </c>
      <c r="C7" s="1046"/>
      <c r="D7" s="1046"/>
      <c r="E7" s="1046"/>
      <c r="F7" s="1046"/>
      <c r="G7" s="1046"/>
      <c r="H7" s="1046"/>
      <c r="I7" s="1046"/>
      <c r="J7" s="1046"/>
      <c r="K7" s="1046"/>
      <c r="L7" s="1046"/>
      <c r="M7" s="1046"/>
      <c r="N7" s="1046"/>
      <c r="O7" s="1046"/>
      <c r="P7" s="1047"/>
      <c r="Q7" s="1100">
        <v>50587</v>
      </c>
      <c r="R7" s="1101"/>
      <c r="S7" s="1101"/>
      <c r="T7" s="1101"/>
      <c r="U7" s="1101"/>
      <c r="V7" s="1101">
        <v>45644</v>
      </c>
      <c r="W7" s="1101"/>
      <c r="X7" s="1101"/>
      <c r="Y7" s="1101"/>
      <c r="Z7" s="1101"/>
      <c r="AA7" s="1101">
        <v>4943</v>
      </c>
      <c r="AB7" s="1101"/>
      <c r="AC7" s="1101"/>
      <c r="AD7" s="1101"/>
      <c r="AE7" s="1102"/>
      <c r="AF7" s="1103">
        <v>4397</v>
      </c>
      <c r="AG7" s="1104"/>
      <c r="AH7" s="1104"/>
      <c r="AI7" s="1104"/>
      <c r="AJ7" s="1105"/>
      <c r="AK7" s="1106">
        <v>2669</v>
      </c>
      <c r="AL7" s="1107"/>
      <c r="AM7" s="1107"/>
      <c r="AN7" s="1107"/>
      <c r="AO7" s="1107"/>
      <c r="AP7" s="1107">
        <v>34930</v>
      </c>
      <c r="AQ7" s="1107"/>
      <c r="AR7" s="1107"/>
      <c r="AS7" s="1107"/>
      <c r="AT7" s="1107"/>
      <c r="AU7" s="1080" t="s">
        <v>638</v>
      </c>
      <c r="AV7" s="1080"/>
      <c r="AW7" s="1080"/>
      <c r="AX7" s="1080"/>
      <c r="AY7" s="1081"/>
      <c r="AZ7" s="232"/>
      <c r="BA7" s="232"/>
      <c r="BB7" s="232"/>
      <c r="BC7" s="232"/>
      <c r="BD7" s="232"/>
      <c r="BE7" s="233"/>
      <c r="BF7" s="233"/>
      <c r="BG7" s="233"/>
      <c r="BH7" s="233"/>
      <c r="BI7" s="233"/>
      <c r="BJ7" s="233"/>
      <c r="BK7" s="233"/>
      <c r="BL7" s="233"/>
      <c r="BM7" s="233"/>
      <c r="BN7" s="233"/>
      <c r="BO7" s="233"/>
      <c r="BP7" s="233"/>
      <c r="BQ7" s="236">
        <v>1</v>
      </c>
      <c r="BR7" s="237"/>
      <c r="BS7" s="1097" t="s">
        <v>614</v>
      </c>
      <c r="BT7" s="1098"/>
      <c r="BU7" s="1098"/>
      <c r="BV7" s="1098"/>
      <c r="BW7" s="1098"/>
      <c r="BX7" s="1098"/>
      <c r="BY7" s="1098"/>
      <c r="BZ7" s="1098"/>
      <c r="CA7" s="1098"/>
      <c r="CB7" s="1098"/>
      <c r="CC7" s="1098"/>
      <c r="CD7" s="1098"/>
      <c r="CE7" s="1098"/>
      <c r="CF7" s="1098"/>
      <c r="CG7" s="1108"/>
      <c r="CH7" s="1094">
        <v>42</v>
      </c>
      <c r="CI7" s="1095"/>
      <c r="CJ7" s="1095"/>
      <c r="CK7" s="1095"/>
      <c r="CL7" s="1096"/>
      <c r="CM7" s="1094">
        <v>738</v>
      </c>
      <c r="CN7" s="1095"/>
      <c r="CO7" s="1095"/>
      <c r="CP7" s="1095"/>
      <c r="CQ7" s="1096"/>
      <c r="CR7" s="1094">
        <v>100</v>
      </c>
      <c r="CS7" s="1095"/>
      <c r="CT7" s="1095"/>
      <c r="CU7" s="1095"/>
      <c r="CV7" s="1096"/>
      <c r="CW7" s="1094">
        <v>19</v>
      </c>
      <c r="CX7" s="1095"/>
      <c r="CY7" s="1095"/>
      <c r="CZ7" s="1095"/>
      <c r="DA7" s="1096"/>
      <c r="DB7" s="1094" t="s">
        <v>597</v>
      </c>
      <c r="DC7" s="1095"/>
      <c r="DD7" s="1095"/>
      <c r="DE7" s="1095"/>
      <c r="DF7" s="1096"/>
      <c r="DG7" s="1094" t="s">
        <v>597</v>
      </c>
      <c r="DH7" s="1095"/>
      <c r="DI7" s="1095"/>
      <c r="DJ7" s="1095"/>
      <c r="DK7" s="1096"/>
      <c r="DL7" s="1094" t="s">
        <v>597</v>
      </c>
      <c r="DM7" s="1095"/>
      <c r="DN7" s="1095"/>
      <c r="DO7" s="1095"/>
      <c r="DP7" s="1096"/>
      <c r="DQ7" s="1094" t="s">
        <v>597</v>
      </c>
      <c r="DR7" s="1095"/>
      <c r="DS7" s="1095"/>
      <c r="DT7" s="1095"/>
      <c r="DU7" s="1096"/>
      <c r="DV7" s="1097"/>
      <c r="DW7" s="1098"/>
      <c r="DX7" s="1098"/>
      <c r="DY7" s="1098"/>
      <c r="DZ7" s="1099"/>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2403</v>
      </c>
      <c r="R8" s="1039"/>
      <c r="S8" s="1039"/>
      <c r="T8" s="1039"/>
      <c r="U8" s="1039"/>
      <c r="V8" s="1039">
        <v>2403</v>
      </c>
      <c r="W8" s="1039"/>
      <c r="X8" s="1039"/>
      <c r="Y8" s="1039"/>
      <c r="Z8" s="1039"/>
      <c r="AA8" s="1039" t="s">
        <v>597</v>
      </c>
      <c r="AB8" s="1039"/>
      <c r="AC8" s="1039"/>
      <c r="AD8" s="1039"/>
      <c r="AE8" s="1040"/>
      <c r="AF8" s="1035" t="s">
        <v>392</v>
      </c>
      <c r="AG8" s="1036"/>
      <c r="AH8" s="1036"/>
      <c r="AI8" s="1036"/>
      <c r="AJ8" s="1037"/>
      <c r="AK8" s="1078">
        <v>1900</v>
      </c>
      <c r="AL8" s="1079"/>
      <c r="AM8" s="1079"/>
      <c r="AN8" s="1079"/>
      <c r="AO8" s="1079"/>
      <c r="AP8" s="1079" t="s">
        <v>597</v>
      </c>
      <c r="AQ8" s="1079"/>
      <c r="AR8" s="1079"/>
      <c r="AS8" s="1079"/>
      <c r="AT8" s="1079"/>
      <c r="AU8" s="1080" t="s">
        <v>637</v>
      </c>
      <c r="AV8" s="1080"/>
      <c r="AW8" s="1080"/>
      <c r="AX8" s="1080"/>
      <c r="AY8" s="1081"/>
      <c r="AZ8" s="232"/>
      <c r="BA8" s="232"/>
      <c r="BB8" s="232"/>
      <c r="BC8" s="232"/>
      <c r="BD8" s="232"/>
      <c r="BE8" s="233"/>
      <c r="BF8" s="233"/>
      <c r="BG8" s="233"/>
      <c r="BH8" s="233"/>
      <c r="BI8" s="233"/>
      <c r="BJ8" s="233"/>
      <c r="BK8" s="233"/>
      <c r="BL8" s="233"/>
      <c r="BM8" s="233"/>
      <c r="BN8" s="233"/>
      <c r="BO8" s="233"/>
      <c r="BP8" s="233"/>
      <c r="BQ8" s="238">
        <v>2</v>
      </c>
      <c r="BR8" s="239" t="s">
        <v>620</v>
      </c>
      <c r="BS8" s="992" t="s">
        <v>615</v>
      </c>
      <c r="BT8" s="993"/>
      <c r="BU8" s="993"/>
      <c r="BV8" s="993"/>
      <c r="BW8" s="993"/>
      <c r="BX8" s="993"/>
      <c r="BY8" s="993"/>
      <c r="BZ8" s="993"/>
      <c r="CA8" s="993"/>
      <c r="CB8" s="993"/>
      <c r="CC8" s="993"/>
      <c r="CD8" s="993"/>
      <c r="CE8" s="993"/>
      <c r="CF8" s="993"/>
      <c r="CG8" s="1014"/>
      <c r="CH8" s="989">
        <v>1240</v>
      </c>
      <c r="CI8" s="990"/>
      <c r="CJ8" s="990"/>
      <c r="CK8" s="990"/>
      <c r="CL8" s="991"/>
      <c r="CM8" s="989">
        <v>1545</v>
      </c>
      <c r="CN8" s="990"/>
      <c r="CO8" s="990"/>
      <c r="CP8" s="990"/>
      <c r="CQ8" s="991"/>
      <c r="CR8" s="989">
        <v>6</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2</v>
      </c>
      <c r="R9" s="1039"/>
      <c r="S9" s="1039"/>
      <c r="T9" s="1039"/>
      <c r="U9" s="1039"/>
      <c r="V9" s="1039">
        <v>2</v>
      </c>
      <c r="W9" s="1039"/>
      <c r="X9" s="1039"/>
      <c r="Y9" s="1039"/>
      <c r="Z9" s="1039"/>
      <c r="AA9" s="1039" t="s">
        <v>597</v>
      </c>
      <c r="AB9" s="1039"/>
      <c r="AC9" s="1039"/>
      <c r="AD9" s="1039"/>
      <c r="AE9" s="1040"/>
      <c r="AF9" s="1035" t="s">
        <v>392</v>
      </c>
      <c r="AG9" s="1036"/>
      <c r="AH9" s="1036"/>
      <c r="AI9" s="1036"/>
      <c r="AJ9" s="1037"/>
      <c r="AK9" s="1078">
        <v>2</v>
      </c>
      <c r="AL9" s="1079"/>
      <c r="AM9" s="1079"/>
      <c r="AN9" s="1079"/>
      <c r="AO9" s="1079"/>
      <c r="AP9" s="1079" t="s">
        <v>597</v>
      </c>
      <c r="AQ9" s="1079"/>
      <c r="AR9" s="1079"/>
      <c r="AS9" s="1079"/>
      <c r="AT9" s="1079"/>
      <c r="AU9" s="1080" t="s">
        <v>633</v>
      </c>
      <c r="AV9" s="1080"/>
      <c r="AW9" s="1080"/>
      <c r="AX9" s="1080"/>
      <c r="AY9" s="1081"/>
      <c r="AZ9" s="232"/>
      <c r="BA9" s="232"/>
      <c r="BB9" s="232"/>
      <c r="BC9" s="232"/>
      <c r="BD9" s="232"/>
      <c r="BE9" s="233"/>
      <c r="BF9" s="233"/>
      <c r="BG9" s="233"/>
      <c r="BH9" s="233"/>
      <c r="BI9" s="233"/>
      <c r="BJ9" s="233"/>
      <c r="BK9" s="233"/>
      <c r="BL9" s="233"/>
      <c r="BM9" s="233"/>
      <c r="BN9" s="233"/>
      <c r="BO9" s="233"/>
      <c r="BP9" s="233"/>
      <c r="BQ9" s="238">
        <v>3</v>
      </c>
      <c r="BR9" s="239"/>
      <c r="BS9" s="992" t="s">
        <v>616</v>
      </c>
      <c r="BT9" s="993"/>
      <c r="BU9" s="993"/>
      <c r="BV9" s="993"/>
      <c r="BW9" s="993"/>
      <c r="BX9" s="993"/>
      <c r="BY9" s="993"/>
      <c r="BZ9" s="993"/>
      <c r="CA9" s="993"/>
      <c r="CB9" s="993"/>
      <c r="CC9" s="993"/>
      <c r="CD9" s="993"/>
      <c r="CE9" s="993"/>
      <c r="CF9" s="993"/>
      <c r="CG9" s="1014"/>
      <c r="CH9" s="989">
        <v>-1</v>
      </c>
      <c r="CI9" s="990"/>
      <c r="CJ9" s="990"/>
      <c r="CK9" s="990"/>
      <c r="CL9" s="991"/>
      <c r="CM9" s="989">
        <v>66</v>
      </c>
      <c r="CN9" s="990"/>
      <c r="CO9" s="990"/>
      <c r="CP9" s="990"/>
      <c r="CQ9" s="991"/>
      <c r="CR9" s="989">
        <v>4</v>
      </c>
      <c r="CS9" s="990"/>
      <c r="CT9" s="990"/>
      <c r="CU9" s="990"/>
      <c r="CV9" s="991"/>
      <c r="CW9" s="989">
        <v>49</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8"/>
      <c r="AL10" s="1079"/>
      <c r="AM10" s="1079"/>
      <c r="AN10" s="1079"/>
      <c r="AO10" s="1079"/>
      <c r="AP10" s="1079"/>
      <c r="AQ10" s="1079"/>
      <c r="AR10" s="1079"/>
      <c r="AS10" s="1079"/>
      <c r="AT10" s="1079"/>
      <c r="AU10" s="1080"/>
      <c r="AV10" s="1080"/>
      <c r="AW10" s="1080"/>
      <c r="AX10" s="1080"/>
      <c r="AY10" s="1081"/>
      <c r="AZ10" s="232"/>
      <c r="BA10" s="232"/>
      <c r="BB10" s="232"/>
      <c r="BC10" s="232"/>
      <c r="BD10" s="232"/>
      <c r="BE10" s="233"/>
      <c r="BF10" s="233"/>
      <c r="BG10" s="233"/>
      <c r="BH10" s="233"/>
      <c r="BI10" s="233"/>
      <c r="BJ10" s="233"/>
      <c r="BK10" s="233"/>
      <c r="BL10" s="233"/>
      <c r="BM10" s="233"/>
      <c r="BN10" s="233"/>
      <c r="BO10" s="233"/>
      <c r="BP10" s="233"/>
      <c r="BQ10" s="238">
        <v>4</v>
      </c>
      <c r="BR10" s="239"/>
      <c r="BS10" s="992" t="s">
        <v>617</v>
      </c>
      <c r="BT10" s="993"/>
      <c r="BU10" s="993"/>
      <c r="BV10" s="993"/>
      <c r="BW10" s="993"/>
      <c r="BX10" s="993"/>
      <c r="BY10" s="993"/>
      <c r="BZ10" s="993"/>
      <c r="CA10" s="993"/>
      <c r="CB10" s="993"/>
      <c r="CC10" s="993"/>
      <c r="CD10" s="993"/>
      <c r="CE10" s="993"/>
      <c r="CF10" s="993"/>
      <c r="CG10" s="1014"/>
      <c r="CH10" s="989">
        <v>5</v>
      </c>
      <c r="CI10" s="990"/>
      <c r="CJ10" s="990"/>
      <c r="CK10" s="990"/>
      <c r="CL10" s="991"/>
      <c r="CM10" s="989">
        <v>297</v>
      </c>
      <c r="CN10" s="990"/>
      <c r="CO10" s="990"/>
      <c r="CP10" s="990"/>
      <c r="CQ10" s="991"/>
      <c r="CR10" s="989">
        <v>4</v>
      </c>
      <c r="CS10" s="990"/>
      <c r="CT10" s="990"/>
      <c r="CU10" s="990"/>
      <c r="CV10" s="991"/>
      <c r="CW10" s="989" t="s">
        <v>597</v>
      </c>
      <c r="CX10" s="990"/>
      <c r="CY10" s="990"/>
      <c r="CZ10" s="990"/>
      <c r="DA10" s="991"/>
      <c r="DB10" s="989" t="s">
        <v>597</v>
      </c>
      <c r="DC10" s="990"/>
      <c r="DD10" s="990"/>
      <c r="DE10" s="990"/>
      <c r="DF10" s="991"/>
      <c r="DG10" s="989" t="s">
        <v>600</v>
      </c>
      <c r="DH10" s="990"/>
      <c r="DI10" s="990"/>
      <c r="DJ10" s="990"/>
      <c r="DK10" s="991"/>
      <c r="DL10" s="989" t="s">
        <v>597</v>
      </c>
      <c r="DM10" s="990"/>
      <c r="DN10" s="990"/>
      <c r="DO10" s="990"/>
      <c r="DP10" s="991"/>
      <c r="DQ10" s="989" t="s">
        <v>597</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8"/>
      <c r="AL11" s="1079"/>
      <c r="AM11" s="1079"/>
      <c r="AN11" s="1079"/>
      <c r="AO11" s="1079"/>
      <c r="AP11" s="1079"/>
      <c r="AQ11" s="1079"/>
      <c r="AR11" s="1079"/>
      <c r="AS11" s="1079"/>
      <c r="AT11" s="1079"/>
      <c r="AU11" s="1080"/>
      <c r="AV11" s="1080"/>
      <c r="AW11" s="1080"/>
      <c r="AX11" s="1080"/>
      <c r="AY11" s="1081"/>
      <c r="AZ11" s="232"/>
      <c r="BA11" s="232"/>
      <c r="BB11" s="232"/>
      <c r="BC11" s="232"/>
      <c r="BD11" s="232"/>
      <c r="BE11" s="233"/>
      <c r="BF11" s="233"/>
      <c r="BG11" s="233"/>
      <c r="BH11" s="233"/>
      <c r="BI11" s="233"/>
      <c r="BJ11" s="233"/>
      <c r="BK11" s="233"/>
      <c r="BL11" s="233"/>
      <c r="BM11" s="233"/>
      <c r="BN11" s="233"/>
      <c r="BO11" s="233"/>
      <c r="BP11" s="233"/>
      <c r="BQ11" s="238">
        <v>5</v>
      </c>
      <c r="BR11" s="239"/>
      <c r="BS11" s="992" t="s">
        <v>623</v>
      </c>
      <c r="BT11" s="993"/>
      <c r="BU11" s="993"/>
      <c r="BV11" s="993"/>
      <c r="BW11" s="993"/>
      <c r="BX11" s="993"/>
      <c r="BY11" s="993"/>
      <c r="BZ11" s="993"/>
      <c r="CA11" s="993"/>
      <c r="CB11" s="993"/>
      <c r="CC11" s="993"/>
      <c r="CD11" s="993"/>
      <c r="CE11" s="993"/>
      <c r="CF11" s="993"/>
      <c r="CG11" s="1014"/>
      <c r="CH11" s="989">
        <v>1</v>
      </c>
      <c r="CI11" s="990"/>
      <c r="CJ11" s="990"/>
      <c r="CK11" s="990"/>
      <c r="CL11" s="991"/>
      <c r="CM11" s="989">
        <v>142</v>
      </c>
      <c r="CN11" s="990"/>
      <c r="CO11" s="990"/>
      <c r="CP11" s="990"/>
      <c r="CQ11" s="991"/>
      <c r="CR11" s="989">
        <v>27</v>
      </c>
      <c r="CS11" s="990"/>
      <c r="CT11" s="990"/>
      <c r="CU11" s="990"/>
      <c r="CV11" s="991"/>
      <c r="CW11" s="989" t="s">
        <v>622</v>
      </c>
      <c r="CX11" s="990"/>
      <c r="CY11" s="990"/>
      <c r="CZ11" s="990"/>
      <c r="DA11" s="991"/>
      <c r="DB11" s="989" t="s">
        <v>624</v>
      </c>
      <c r="DC11" s="990"/>
      <c r="DD11" s="990"/>
      <c r="DE11" s="990"/>
      <c r="DF11" s="991"/>
      <c r="DG11" s="989" t="s">
        <v>600</v>
      </c>
      <c r="DH11" s="990"/>
      <c r="DI11" s="990"/>
      <c r="DJ11" s="990"/>
      <c r="DK11" s="991"/>
      <c r="DL11" s="989" t="s">
        <v>599</v>
      </c>
      <c r="DM11" s="990"/>
      <c r="DN11" s="990"/>
      <c r="DO11" s="990"/>
      <c r="DP11" s="991"/>
      <c r="DQ11" s="989" t="s">
        <v>600</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8"/>
      <c r="AL12" s="1079"/>
      <c r="AM12" s="1079"/>
      <c r="AN12" s="1079"/>
      <c r="AO12" s="1079"/>
      <c r="AP12" s="1079"/>
      <c r="AQ12" s="1079"/>
      <c r="AR12" s="1079"/>
      <c r="AS12" s="1079"/>
      <c r="AT12" s="1079"/>
      <c r="AU12" s="1080"/>
      <c r="AV12" s="1080"/>
      <c r="AW12" s="1080"/>
      <c r="AX12" s="1080"/>
      <c r="AY12" s="1081"/>
      <c r="AZ12" s="232"/>
      <c r="BA12" s="232"/>
      <c r="BB12" s="232"/>
      <c r="BC12" s="232"/>
      <c r="BD12" s="232"/>
      <c r="BE12" s="233"/>
      <c r="BF12" s="233"/>
      <c r="BG12" s="233"/>
      <c r="BH12" s="233"/>
      <c r="BI12" s="233"/>
      <c r="BJ12" s="233"/>
      <c r="BK12" s="233"/>
      <c r="BL12" s="233"/>
      <c r="BM12" s="233"/>
      <c r="BN12" s="233"/>
      <c r="BO12" s="233"/>
      <c r="BP12" s="233"/>
      <c r="BQ12" s="238">
        <v>6</v>
      </c>
      <c r="BR12" s="239"/>
      <c r="BS12" s="992" t="s">
        <v>618</v>
      </c>
      <c r="BT12" s="993"/>
      <c r="BU12" s="993"/>
      <c r="BV12" s="993"/>
      <c r="BW12" s="993"/>
      <c r="BX12" s="993"/>
      <c r="BY12" s="993"/>
      <c r="BZ12" s="993"/>
      <c r="CA12" s="993"/>
      <c r="CB12" s="993"/>
      <c r="CC12" s="993"/>
      <c r="CD12" s="993"/>
      <c r="CE12" s="993"/>
      <c r="CF12" s="993"/>
      <c r="CG12" s="1014"/>
      <c r="CH12" s="989">
        <v>-2</v>
      </c>
      <c r="CI12" s="990"/>
      <c r="CJ12" s="990"/>
      <c r="CK12" s="990"/>
      <c r="CL12" s="991"/>
      <c r="CM12" s="989">
        <v>67</v>
      </c>
      <c r="CN12" s="990"/>
      <c r="CO12" s="990"/>
      <c r="CP12" s="990"/>
      <c r="CQ12" s="991"/>
      <c r="CR12" s="989">
        <v>1</v>
      </c>
      <c r="CS12" s="990"/>
      <c r="CT12" s="990"/>
      <c r="CU12" s="990"/>
      <c r="CV12" s="991"/>
      <c r="CW12" s="989">
        <v>7</v>
      </c>
      <c r="CX12" s="990"/>
      <c r="CY12" s="990"/>
      <c r="CZ12" s="990"/>
      <c r="DA12" s="991"/>
      <c r="DB12" s="989" t="s">
        <v>597</v>
      </c>
      <c r="DC12" s="990"/>
      <c r="DD12" s="990"/>
      <c r="DE12" s="990"/>
      <c r="DF12" s="991"/>
      <c r="DG12" s="989" t="s">
        <v>597</v>
      </c>
      <c r="DH12" s="990"/>
      <c r="DI12" s="990"/>
      <c r="DJ12" s="990"/>
      <c r="DK12" s="991"/>
      <c r="DL12" s="989" t="s">
        <v>597</v>
      </c>
      <c r="DM12" s="990"/>
      <c r="DN12" s="990"/>
      <c r="DO12" s="990"/>
      <c r="DP12" s="991"/>
      <c r="DQ12" s="989" t="s">
        <v>597</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8"/>
      <c r="AL13" s="1079"/>
      <c r="AM13" s="1079"/>
      <c r="AN13" s="1079"/>
      <c r="AO13" s="1079"/>
      <c r="AP13" s="1079"/>
      <c r="AQ13" s="1079"/>
      <c r="AR13" s="1079"/>
      <c r="AS13" s="1079"/>
      <c r="AT13" s="1079"/>
      <c r="AU13" s="1080"/>
      <c r="AV13" s="1080"/>
      <c r="AW13" s="1080"/>
      <c r="AX13" s="1080"/>
      <c r="AY13" s="1081"/>
      <c r="AZ13" s="232"/>
      <c r="BA13" s="232"/>
      <c r="BB13" s="232"/>
      <c r="BC13" s="232"/>
      <c r="BD13" s="232"/>
      <c r="BE13" s="233"/>
      <c r="BF13" s="233"/>
      <c r="BG13" s="233"/>
      <c r="BH13" s="233"/>
      <c r="BI13" s="233"/>
      <c r="BJ13" s="233"/>
      <c r="BK13" s="233"/>
      <c r="BL13" s="233"/>
      <c r="BM13" s="233"/>
      <c r="BN13" s="233"/>
      <c r="BO13" s="233"/>
      <c r="BP13" s="233"/>
      <c r="BQ13" s="238">
        <v>7</v>
      </c>
      <c r="BR13" s="239"/>
      <c r="BS13" s="992" t="s">
        <v>619</v>
      </c>
      <c r="BT13" s="993"/>
      <c r="BU13" s="993"/>
      <c r="BV13" s="993"/>
      <c r="BW13" s="993"/>
      <c r="BX13" s="993"/>
      <c r="BY13" s="993"/>
      <c r="BZ13" s="993"/>
      <c r="CA13" s="993"/>
      <c r="CB13" s="993"/>
      <c r="CC13" s="993"/>
      <c r="CD13" s="993"/>
      <c r="CE13" s="993"/>
      <c r="CF13" s="993"/>
      <c r="CG13" s="1014"/>
      <c r="CH13" s="989">
        <v>3</v>
      </c>
      <c r="CI13" s="990"/>
      <c r="CJ13" s="990"/>
      <c r="CK13" s="990"/>
      <c r="CL13" s="991"/>
      <c r="CM13" s="989">
        <v>32</v>
      </c>
      <c r="CN13" s="990"/>
      <c r="CO13" s="990"/>
      <c r="CP13" s="990"/>
      <c r="CQ13" s="991"/>
      <c r="CR13" s="989">
        <v>13</v>
      </c>
      <c r="CS13" s="990"/>
      <c r="CT13" s="990"/>
      <c r="CU13" s="990"/>
      <c r="CV13" s="991"/>
      <c r="CW13" s="989" t="s">
        <v>597</v>
      </c>
      <c r="CX13" s="990"/>
      <c r="CY13" s="990"/>
      <c r="CZ13" s="990"/>
      <c r="DA13" s="991"/>
      <c r="DB13" s="989" t="s">
        <v>597</v>
      </c>
      <c r="DC13" s="990"/>
      <c r="DD13" s="990"/>
      <c r="DE13" s="990"/>
      <c r="DF13" s="991"/>
      <c r="DG13" s="989" t="s">
        <v>597</v>
      </c>
      <c r="DH13" s="990"/>
      <c r="DI13" s="990"/>
      <c r="DJ13" s="990"/>
      <c r="DK13" s="991"/>
      <c r="DL13" s="989" t="s">
        <v>597</v>
      </c>
      <c r="DM13" s="990"/>
      <c r="DN13" s="990"/>
      <c r="DO13" s="990"/>
      <c r="DP13" s="991"/>
      <c r="DQ13" s="989" t="s">
        <v>597</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8"/>
      <c r="AL14" s="1079"/>
      <c r="AM14" s="1079"/>
      <c r="AN14" s="1079"/>
      <c r="AO14" s="1079"/>
      <c r="AP14" s="1079"/>
      <c r="AQ14" s="1079"/>
      <c r="AR14" s="1079"/>
      <c r="AS14" s="1079"/>
      <c r="AT14" s="1079"/>
      <c r="AU14" s="1080"/>
      <c r="AV14" s="1080"/>
      <c r="AW14" s="1080"/>
      <c r="AX14" s="1080"/>
      <c r="AY14" s="1081"/>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8"/>
      <c r="AL15" s="1079"/>
      <c r="AM15" s="1079"/>
      <c r="AN15" s="1079"/>
      <c r="AO15" s="1079"/>
      <c r="AP15" s="1079"/>
      <c r="AQ15" s="1079"/>
      <c r="AR15" s="1079"/>
      <c r="AS15" s="1079"/>
      <c r="AT15" s="1079"/>
      <c r="AU15" s="1080"/>
      <c r="AV15" s="1080"/>
      <c r="AW15" s="1080"/>
      <c r="AX15" s="1080"/>
      <c r="AY15" s="1081"/>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8"/>
      <c r="AL16" s="1079"/>
      <c r="AM16" s="1079"/>
      <c r="AN16" s="1079"/>
      <c r="AO16" s="1079"/>
      <c r="AP16" s="1079"/>
      <c r="AQ16" s="1079"/>
      <c r="AR16" s="1079"/>
      <c r="AS16" s="1079"/>
      <c r="AT16" s="1079"/>
      <c r="AU16" s="1080"/>
      <c r="AV16" s="1080"/>
      <c r="AW16" s="1080"/>
      <c r="AX16" s="1080"/>
      <c r="AY16" s="1081"/>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8"/>
      <c r="AL17" s="1079"/>
      <c r="AM17" s="1079"/>
      <c r="AN17" s="1079"/>
      <c r="AO17" s="1079"/>
      <c r="AP17" s="1079"/>
      <c r="AQ17" s="1079"/>
      <c r="AR17" s="1079"/>
      <c r="AS17" s="1079"/>
      <c r="AT17" s="1079"/>
      <c r="AU17" s="1080"/>
      <c r="AV17" s="1080"/>
      <c r="AW17" s="1080"/>
      <c r="AX17" s="1080"/>
      <c r="AY17" s="1081"/>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8"/>
      <c r="AL18" s="1079"/>
      <c r="AM18" s="1079"/>
      <c r="AN18" s="1079"/>
      <c r="AO18" s="1079"/>
      <c r="AP18" s="1079"/>
      <c r="AQ18" s="1079"/>
      <c r="AR18" s="1079"/>
      <c r="AS18" s="1079"/>
      <c r="AT18" s="1079"/>
      <c r="AU18" s="1080"/>
      <c r="AV18" s="1080"/>
      <c r="AW18" s="1080"/>
      <c r="AX18" s="1080"/>
      <c r="AY18" s="1081"/>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8"/>
      <c r="AL19" s="1079"/>
      <c r="AM19" s="1079"/>
      <c r="AN19" s="1079"/>
      <c r="AO19" s="1079"/>
      <c r="AP19" s="1079"/>
      <c r="AQ19" s="1079"/>
      <c r="AR19" s="1079"/>
      <c r="AS19" s="1079"/>
      <c r="AT19" s="1079"/>
      <c r="AU19" s="1080"/>
      <c r="AV19" s="1080"/>
      <c r="AW19" s="1080"/>
      <c r="AX19" s="1080"/>
      <c r="AY19" s="1081"/>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8"/>
      <c r="AL20" s="1079"/>
      <c r="AM20" s="1079"/>
      <c r="AN20" s="1079"/>
      <c r="AO20" s="1079"/>
      <c r="AP20" s="1079"/>
      <c r="AQ20" s="1079"/>
      <c r="AR20" s="1079"/>
      <c r="AS20" s="1079"/>
      <c r="AT20" s="1079"/>
      <c r="AU20" s="1080"/>
      <c r="AV20" s="1080"/>
      <c r="AW20" s="1080"/>
      <c r="AX20" s="1080"/>
      <c r="AY20" s="1081"/>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8"/>
      <c r="AL21" s="1079"/>
      <c r="AM21" s="1079"/>
      <c r="AN21" s="1079"/>
      <c r="AO21" s="1079"/>
      <c r="AP21" s="1079"/>
      <c r="AQ21" s="1079"/>
      <c r="AR21" s="1079"/>
      <c r="AS21" s="1079"/>
      <c r="AT21" s="1079"/>
      <c r="AU21" s="1080"/>
      <c r="AV21" s="1080"/>
      <c r="AW21" s="1080"/>
      <c r="AX21" s="1080"/>
      <c r="AY21" s="1081"/>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1"/>
      <c r="R22" s="1072"/>
      <c r="S22" s="1072"/>
      <c r="T22" s="1072"/>
      <c r="U22" s="1072"/>
      <c r="V22" s="1072"/>
      <c r="W22" s="1072"/>
      <c r="X22" s="1072"/>
      <c r="Y22" s="1072"/>
      <c r="Z22" s="1072"/>
      <c r="AA22" s="1072"/>
      <c r="AB22" s="1072"/>
      <c r="AC22" s="1072"/>
      <c r="AD22" s="1072"/>
      <c r="AE22" s="1073"/>
      <c r="AF22" s="1035"/>
      <c r="AG22" s="1036"/>
      <c r="AH22" s="1036"/>
      <c r="AI22" s="1036"/>
      <c r="AJ22" s="1037"/>
      <c r="AK22" s="1074"/>
      <c r="AL22" s="1075"/>
      <c r="AM22" s="1075"/>
      <c r="AN22" s="1075"/>
      <c r="AO22" s="1075"/>
      <c r="AP22" s="1075"/>
      <c r="AQ22" s="1075"/>
      <c r="AR22" s="1075"/>
      <c r="AS22" s="1075"/>
      <c r="AT22" s="1075"/>
      <c r="AU22" s="1076"/>
      <c r="AV22" s="1076"/>
      <c r="AW22" s="1076"/>
      <c r="AX22" s="1076"/>
      <c r="AY22" s="1077"/>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5">
        <v>52992</v>
      </c>
      <c r="R23" s="1059"/>
      <c r="S23" s="1059"/>
      <c r="T23" s="1059"/>
      <c r="U23" s="1059"/>
      <c r="V23" s="1059">
        <v>48049</v>
      </c>
      <c r="W23" s="1059"/>
      <c r="X23" s="1059"/>
      <c r="Y23" s="1059"/>
      <c r="Z23" s="1059"/>
      <c r="AA23" s="1059">
        <v>4943</v>
      </c>
      <c r="AB23" s="1059"/>
      <c r="AC23" s="1059"/>
      <c r="AD23" s="1059"/>
      <c r="AE23" s="1066"/>
      <c r="AF23" s="1067">
        <v>4397</v>
      </c>
      <c r="AG23" s="1059"/>
      <c r="AH23" s="1059"/>
      <c r="AI23" s="1059"/>
      <c r="AJ23" s="1068"/>
      <c r="AK23" s="1069"/>
      <c r="AL23" s="1070"/>
      <c r="AM23" s="1070"/>
      <c r="AN23" s="1070"/>
      <c r="AO23" s="1070"/>
      <c r="AP23" s="1059">
        <v>34930</v>
      </c>
      <c r="AQ23" s="1059"/>
      <c r="AR23" s="1059"/>
      <c r="AS23" s="1059"/>
      <c r="AT23" s="1059"/>
      <c r="AU23" s="1060"/>
      <c r="AV23" s="1060"/>
      <c r="AW23" s="1060"/>
      <c r="AX23" s="1060"/>
      <c r="AY23" s="1061"/>
      <c r="AZ23" s="1062" t="s">
        <v>397</v>
      </c>
      <c r="BA23" s="1063"/>
      <c r="BB23" s="1063"/>
      <c r="BC23" s="1063"/>
      <c r="BD23" s="1064"/>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58" t="s">
        <v>398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7" t="s">
        <v>399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3" t="s">
        <v>403</v>
      </c>
      <c r="AG26" s="1008"/>
      <c r="AH26" s="1008"/>
      <c r="AI26" s="1008"/>
      <c r="AJ26" s="1054"/>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5"/>
      <c r="AG27" s="1011"/>
      <c r="AH27" s="1011"/>
      <c r="AI27" s="1011"/>
      <c r="AJ27" s="1056"/>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5" t="s">
        <v>408</v>
      </c>
      <c r="C28" s="1046"/>
      <c r="D28" s="1046"/>
      <c r="E28" s="1046"/>
      <c r="F28" s="1046"/>
      <c r="G28" s="1046"/>
      <c r="H28" s="1046"/>
      <c r="I28" s="1046"/>
      <c r="J28" s="1046"/>
      <c r="K28" s="1046"/>
      <c r="L28" s="1046"/>
      <c r="M28" s="1046"/>
      <c r="N28" s="1046"/>
      <c r="O28" s="1046"/>
      <c r="P28" s="1047"/>
      <c r="Q28" s="1048">
        <v>11090</v>
      </c>
      <c r="R28" s="1049"/>
      <c r="S28" s="1049"/>
      <c r="T28" s="1049"/>
      <c r="U28" s="1049"/>
      <c r="V28" s="1049">
        <v>11032</v>
      </c>
      <c r="W28" s="1049"/>
      <c r="X28" s="1049"/>
      <c r="Y28" s="1049"/>
      <c r="Z28" s="1049"/>
      <c r="AA28" s="1049">
        <v>57</v>
      </c>
      <c r="AB28" s="1049"/>
      <c r="AC28" s="1049"/>
      <c r="AD28" s="1049"/>
      <c r="AE28" s="1050"/>
      <c r="AF28" s="1051">
        <v>57</v>
      </c>
      <c r="AG28" s="1049"/>
      <c r="AH28" s="1049"/>
      <c r="AI28" s="1049"/>
      <c r="AJ28" s="1052"/>
      <c r="AK28" s="1042">
        <v>921</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972" t="s">
        <v>631</v>
      </c>
      <c r="BF28" s="972"/>
      <c r="BG28" s="972"/>
      <c r="BH28" s="972"/>
      <c r="BI28" s="973"/>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10022</v>
      </c>
      <c r="R29" s="1039"/>
      <c r="S29" s="1039"/>
      <c r="T29" s="1039"/>
      <c r="U29" s="1039"/>
      <c r="V29" s="1039">
        <v>9638</v>
      </c>
      <c r="W29" s="1039"/>
      <c r="X29" s="1039"/>
      <c r="Y29" s="1039"/>
      <c r="Z29" s="1039"/>
      <c r="AA29" s="1039">
        <v>383</v>
      </c>
      <c r="AB29" s="1039"/>
      <c r="AC29" s="1039"/>
      <c r="AD29" s="1039"/>
      <c r="AE29" s="1040"/>
      <c r="AF29" s="1035">
        <v>383</v>
      </c>
      <c r="AG29" s="1036"/>
      <c r="AH29" s="1036"/>
      <c r="AI29" s="1036"/>
      <c r="AJ29" s="1037"/>
      <c r="AK29" s="980">
        <v>1487</v>
      </c>
      <c r="AL29" s="971"/>
      <c r="AM29" s="971"/>
      <c r="AN29" s="971"/>
      <c r="AO29" s="971"/>
      <c r="AP29" s="971" t="s">
        <v>598</v>
      </c>
      <c r="AQ29" s="971"/>
      <c r="AR29" s="971"/>
      <c r="AS29" s="971"/>
      <c r="AT29" s="971"/>
      <c r="AU29" s="971" t="s">
        <v>599</v>
      </c>
      <c r="AV29" s="971"/>
      <c r="AW29" s="971"/>
      <c r="AX29" s="971"/>
      <c r="AY29" s="971"/>
      <c r="AZ29" s="1041" t="s">
        <v>597</v>
      </c>
      <c r="BA29" s="1041"/>
      <c r="BB29" s="1041"/>
      <c r="BC29" s="1041"/>
      <c r="BD29" s="1041"/>
      <c r="BE29" s="972" t="s">
        <v>632</v>
      </c>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1774</v>
      </c>
      <c r="R30" s="1039"/>
      <c r="S30" s="1039"/>
      <c r="T30" s="1039"/>
      <c r="U30" s="1039"/>
      <c r="V30" s="1039">
        <v>1728</v>
      </c>
      <c r="W30" s="1039"/>
      <c r="X30" s="1039"/>
      <c r="Y30" s="1039"/>
      <c r="Z30" s="1039"/>
      <c r="AA30" s="1039">
        <v>46</v>
      </c>
      <c r="AB30" s="1039"/>
      <c r="AC30" s="1039"/>
      <c r="AD30" s="1039"/>
      <c r="AE30" s="1040"/>
      <c r="AF30" s="1035">
        <v>46</v>
      </c>
      <c r="AG30" s="1036"/>
      <c r="AH30" s="1036"/>
      <c r="AI30" s="1036"/>
      <c r="AJ30" s="1037"/>
      <c r="AK30" s="980">
        <v>376</v>
      </c>
      <c r="AL30" s="971"/>
      <c r="AM30" s="971"/>
      <c r="AN30" s="971"/>
      <c r="AO30" s="971"/>
      <c r="AP30" s="971" t="s">
        <v>597</v>
      </c>
      <c r="AQ30" s="971"/>
      <c r="AR30" s="971"/>
      <c r="AS30" s="971"/>
      <c r="AT30" s="971"/>
      <c r="AU30" s="971" t="s">
        <v>597</v>
      </c>
      <c r="AV30" s="971"/>
      <c r="AW30" s="971"/>
      <c r="AX30" s="971"/>
      <c r="AY30" s="971"/>
      <c r="AZ30" s="1041" t="s">
        <v>600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80</v>
      </c>
      <c r="R31" s="1039"/>
      <c r="S31" s="1039"/>
      <c r="T31" s="1039"/>
      <c r="U31" s="1039"/>
      <c r="V31" s="1039">
        <v>58</v>
      </c>
      <c r="W31" s="1039"/>
      <c r="X31" s="1039"/>
      <c r="Y31" s="1039"/>
      <c r="Z31" s="1039"/>
      <c r="AA31" s="1039">
        <v>22</v>
      </c>
      <c r="AB31" s="1039"/>
      <c r="AC31" s="1039"/>
      <c r="AD31" s="1039"/>
      <c r="AE31" s="1040"/>
      <c r="AF31" s="1035">
        <v>22</v>
      </c>
      <c r="AG31" s="1036"/>
      <c r="AH31" s="1036"/>
      <c r="AI31" s="1036"/>
      <c r="AJ31" s="1037"/>
      <c r="AK31" s="980">
        <v>21</v>
      </c>
      <c r="AL31" s="971"/>
      <c r="AM31" s="971"/>
      <c r="AN31" s="971"/>
      <c r="AO31" s="971"/>
      <c r="AP31" s="971">
        <v>231</v>
      </c>
      <c r="AQ31" s="971"/>
      <c r="AR31" s="971"/>
      <c r="AS31" s="971"/>
      <c r="AT31" s="971"/>
      <c r="AU31" s="971" t="s">
        <v>597</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2300</v>
      </c>
      <c r="R32" s="1039"/>
      <c r="S32" s="1039"/>
      <c r="T32" s="1039"/>
      <c r="U32" s="1039"/>
      <c r="V32" s="1039">
        <v>2214</v>
      </c>
      <c r="W32" s="1039"/>
      <c r="X32" s="1039"/>
      <c r="Y32" s="1039"/>
      <c r="Z32" s="1039"/>
      <c r="AA32" s="1039">
        <v>86</v>
      </c>
      <c r="AB32" s="1039"/>
      <c r="AC32" s="1039"/>
      <c r="AD32" s="1039"/>
      <c r="AE32" s="1040"/>
      <c r="AF32" s="1035">
        <v>1404</v>
      </c>
      <c r="AG32" s="1036"/>
      <c r="AH32" s="1036"/>
      <c r="AI32" s="1036"/>
      <c r="AJ32" s="1037"/>
      <c r="AK32" s="980">
        <v>226</v>
      </c>
      <c r="AL32" s="971"/>
      <c r="AM32" s="971"/>
      <c r="AN32" s="971"/>
      <c r="AO32" s="971"/>
      <c r="AP32" s="971">
        <v>1112</v>
      </c>
      <c r="AQ32" s="971"/>
      <c r="AR32" s="971"/>
      <c r="AS32" s="971"/>
      <c r="AT32" s="971"/>
      <c r="AU32" s="971">
        <v>2</v>
      </c>
      <c r="AV32" s="971"/>
      <c r="AW32" s="971"/>
      <c r="AX32" s="971"/>
      <c r="AY32" s="971"/>
      <c r="AZ32" s="1041" t="s">
        <v>597</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586</v>
      </c>
      <c r="R33" s="1039"/>
      <c r="S33" s="1039"/>
      <c r="T33" s="1039"/>
      <c r="U33" s="1039"/>
      <c r="V33" s="1039">
        <v>600</v>
      </c>
      <c r="W33" s="1039"/>
      <c r="X33" s="1039"/>
      <c r="Y33" s="1039"/>
      <c r="Z33" s="1039"/>
      <c r="AA33" s="1039">
        <v>-14</v>
      </c>
      <c r="AB33" s="1039"/>
      <c r="AC33" s="1039"/>
      <c r="AD33" s="1039"/>
      <c r="AE33" s="1040"/>
      <c r="AF33" s="1035">
        <v>515</v>
      </c>
      <c r="AG33" s="1036"/>
      <c r="AH33" s="1036"/>
      <c r="AI33" s="1036"/>
      <c r="AJ33" s="1037"/>
      <c r="AK33" s="980">
        <v>513</v>
      </c>
      <c r="AL33" s="971"/>
      <c r="AM33" s="971"/>
      <c r="AN33" s="971"/>
      <c r="AO33" s="971"/>
      <c r="AP33" s="971">
        <v>3435</v>
      </c>
      <c r="AQ33" s="971"/>
      <c r="AR33" s="971"/>
      <c r="AS33" s="971"/>
      <c r="AT33" s="971"/>
      <c r="AU33" s="971">
        <v>2666</v>
      </c>
      <c r="AV33" s="971"/>
      <c r="AW33" s="971"/>
      <c r="AX33" s="971"/>
      <c r="AY33" s="971"/>
      <c r="AZ33" s="1041" t="s">
        <v>601</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3266</v>
      </c>
      <c r="R34" s="1039"/>
      <c r="S34" s="1039"/>
      <c r="T34" s="1039"/>
      <c r="U34" s="1039"/>
      <c r="V34" s="1039">
        <v>3053</v>
      </c>
      <c r="W34" s="1039"/>
      <c r="X34" s="1039"/>
      <c r="Y34" s="1039"/>
      <c r="Z34" s="1039"/>
      <c r="AA34" s="1039">
        <v>213</v>
      </c>
      <c r="AB34" s="1039"/>
      <c r="AC34" s="1039"/>
      <c r="AD34" s="1039"/>
      <c r="AE34" s="1040"/>
      <c r="AF34" s="1035">
        <v>1132</v>
      </c>
      <c r="AG34" s="1036"/>
      <c r="AH34" s="1036"/>
      <c r="AI34" s="1036"/>
      <c r="AJ34" s="1037"/>
      <c r="AK34" s="980">
        <v>757</v>
      </c>
      <c r="AL34" s="971"/>
      <c r="AM34" s="971"/>
      <c r="AN34" s="971"/>
      <c r="AO34" s="971"/>
      <c r="AP34" s="971">
        <v>14782</v>
      </c>
      <c r="AQ34" s="971"/>
      <c r="AR34" s="971"/>
      <c r="AS34" s="971"/>
      <c r="AT34" s="971"/>
      <c r="AU34" s="971">
        <v>4346</v>
      </c>
      <c r="AV34" s="971"/>
      <c r="AW34" s="971"/>
      <c r="AX34" s="971"/>
      <c r="AY34" s="971"/>
      <c r="AZ34" s="1041" t="s">
        <v>601</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12</v>
      </c>
      <c r="R35" s="1039"/>
      <c r="S35" s="1039"/>
      <c r="T35" s="1039"/>
      <c r="U35" s="1039"/>
      <c r="V35" s="1039">
        <v>11</v>
      </c>
      <c r="W35" s="1039"/>
      <c r="X35" s="1039"/>
      <c r="Y35" s="1039"/>
      <c r="Z35" s="1039"/>
      <c r="AA35" s="1039">
        <v>1</v>
      </c>
      <c r="AB35" s="1039"/>
      <c r="AC35" s="1039"/>
      <c r="AD35" s="1039"/>
      <c r="AE35" s="1040"/>
      <c r="AF35" s="1035">
        <v>2</v>
      </c>
      <c r="AG35" s="1036"/>
      <c r="AH35" s="1036"/>
      <c r="AI35" s="1036"/>
      <c r="AJ35" s="1037"/>
      <c r="AK35" s="980">
        <v>10</v>
      </c>
      <c r="AL35" s="971"/>
      <c r="AM35" s="971"/>
      <c r="AN35" s="971"/>
      <c r="AO35" s="971"/>
      <c r="AP35" s="971">
        <v>40</v>
      </c>
      <c r="AQ35" s="971"/>
      <c r="AR35" s="971"/>
      <c r="AS35" s="971"/>
      <c r="AT35" s="971"/>
      <c r="AU35" s="971">
        <v>6</v>
      </c>
      <c r="AV35" s="971"/>
      <c r="AW35" s="971"/>
      <c r="AX35" s="971"/>
      <c r="AY35" s="971"/>
      <c r="AZ35" s="1041" t="s">
        <v>597</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3560</v>
      </c>
      <c r="AG63" s="959"/>
      <c r="AH63" s="959"/>
      <c r="AI63" s="959"/>
      <c r="AJ63" s="1022"/>
      <c r="AK63" s="1023"/>
      <c r="AL63" s="963"/>
      <c r="AM63" s="963"/>
      <c r="AN63" s="963"/>
      <c r="AO63" s="963"/>
      <c r="AP63" s="959">
        <v>19600</v>
      </c>
      <c r="AQ63" s="959"/>
      <c r="AR63" s="959"/>
      <c r="AS63" s="959"/>
      <c r="AT63" s="959"/>
      <c r="AU63" s="959">
        <v>7020</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405</v>
      </c>
      <c r="AQ66" s="1002"/>
      <c r="AR66" s="1002"/>
      <c r="AS66" s="1002"/>
      <c r="AT66" s="1003"/>
      <c r="AU66" s="1001" t="s">
        <v>428</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39</v>
      </c>
      <c r="R68" s="982"/>
      <c r="S68" s="982"/>
      <c r="T68" s="982"/>
      <c r="U68" s="982"/>
      <c r="V68" s="982">
        <v>36</v>
      </c>
      <c r="W68" s="982"/>
      <c r="X68" s="982"/>
      <c r="Y68" s="982"/>
      <c r="Z68" s="982"/>
      <c r="AA68" s="982">
        <v>2</v>
      </c>
      <c r="AB68" s="982"/>
      <c r="AC68" s="982"/>
      <c r="AD68" s="982"/>
      <c r="AE68" s="982"/>
      <c r="AF68" s="982">
        <v>2</v>
      </c>
      <c r="AG68" s="982"/>
      <c r="AH68" s="982"/>
      <c r="AI68" s="982"/>
      <c r="AJ68" s="982"/>
      <c r="AK68" s="982" t="s">
        <v>634</v>
      </c>
      <c r="AL68" s="982"/>
      <c r="AM68" s="982"/>
      <c r="AN68" s="982"/>
      <c r="AO68" s="982"/>
      <c r="AP68" s="982" t="s">
        <v>634</v>
      </c>
      <c r="AQ68" s="982"/>
      <c r="AR68" s="982"/>
      <c r="AS68" s="982"/>
      <c r="AT68" s="982"/>
      <c r="AU68" s="982" t="s">
        <v>634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14</v>
      </c>
      <c r="R69" s="971"/>
      <c r="S69" s="971"/>
      <c r="T69" s="971"/>
      <c r="U69" s="971"/>
      <c r="V69" s="971">
        <v>11</v>
      </c>
      <c r="W69" s="971"/>
      <c r="X69" s="971"/>
      <c r="Y69" s="971"/>
      <c r="Z69" s="971"/>
      <c r="AA69" s="971">
        <v>4</v>
      </c>
      <c r="AB69" s="971"/>
      <c r="AC69" s="971"/>
      <c r="AD69" s="971"/>
      <c r="AE69" s="971"/>
      <c r="AF69" s="971">
        <v>4</v>
      </c>
      <c r="AG69" s="971"/>
      <c r="AH69" s="971"/>
      <c r="AI69" s="971"/>
      <c r="AJ69" s="971"/>
      <c r="AK69" s="971" t="s">
        <v>634</v>
      </c>
      <c r="AL69" s="971"/>
      <c r="AM69" s="971"/>
      <c r="AN69" s="971"/>
      <c r="AO69" s="971"/>
      <c r="AP69" s="971" t="s">
        <v>634</v>
      </c>
      <c r="AQ69" s="971"/>
      <c r="AR69" s="971"/>
      <c r="AS69" s="971"/>
      <c r="AT69" s="971"/>
      <c r="AU69" s="971" t="s">
        <v>634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108</v>
      </c>
      <c r="R70" s="971"/>
      <c r="S70" s="971"/>
      <c r="T70" s="971"/>
      <c r="U70" s="971"/>
      <c r="V70" s="971">
        <v>103</v>
      </c>
      <c r="W70" s="971"/>
      <c r="X70" s="971"/>
      <c r="Y70" s="971"/>
      <c r="Z70" s="971"/>
      <c r="AA70" s="971">
        <v>5</v>
      </c>
      <c r="AB70" s="971"/>
      <c r="AC70" s="971"/>
      <c r="AD70" s="971"/>
      <c r="AE70" s="971"/>
      <c r="AF70" s="971">
        <v>5</v>
      </c>
      <c r="AG70" s="971"/>
      <c r="AH70" s="971"/>
      <c r="AI70" s="971"/>
      <c r="AJ70" s="971"/>
      <c r="AK70" s="971" t="s">
        <v>634</v>
      </c>
      <c r="AL70" s="971"/>
      <c r="AM70" s="971"/>
      <c r="AN70" s="971"/>
      <c r="AO70" s="971"/>
      <c r="AP70" s="971" t="s">
        <v>634</v>
      </c>
      <c r="AQ70" s="971"/>
      <c r="AR70" s="971"/>
      <c r="AS70" s="971"/>
      <c r="AT70" s="971"/>
      <c r="AU70" s="971" t="s">
        <v>634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16</v>
      </c>
      <c r="R71" s="971"/>
      <c r="S71" s="971"/>
      <c r="T71" s="971"/>
      <c r="U71" s="971"/>
      <c r="V71" s="971">
        <v>14</v>
      </c>
      <c r="W71" s="971"/>
      <c r="X71" s="971"/>
      <c r="Y71" s="971"/>
      <c r="Z71" s="971"/>
      <c r="AA71" s="971">
        <v>2</v>
      </c>
      <c r="AB71" s="971"/>
      <c r="AC71" s="971"/>
      <c r="AD71" s="971"/>
      <c r="AE71" s="971"/>
      <c r="AF71" s="971">
        <v>2</v>
      </c>
      <c r="AG71" s="971"/>
      <c r="AH71" s="971"/>
      <c r="AI71" s="971"/>
      <c r="AJ71" s="971"/>
      <c r="AK71" s="971" t="s">
        <v>634</v>
      </c>
      <c r="AL71" s="971"/>
      <c r="AM71" s="971"/>
      <c r="AN71" s="971"/>
      <c r="AO71" s="971"/>
      <c r="AP71" s="971" t="s">
        <v>635</v>
      </c>
      <c r="AQ71" s="971"/>
      <c r="AR71" s="971"/>
      <c r="AS71" s="971"/>
      <c r="AT71" s="971"/>
      <c r="AU71" s="971" t="s">
        <v>634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36</v>
      </c>
      <c r="R72" s="971"/>
      <c r="S72" s="971"/>
      <c r="T72" s="971"/>
      <c r="U72" s="971"/>
      <c r="V72" s="971">
        <v>35</v>
      </c>
      <c r="W72" s="971"/>
      <c r="X72" s="971"/>
      <c r="Y72" s="971"/>
      <c r="Z72" s="971"/>
      <c r="AA72" s="971">
        <v>0</v>
      </c>
      <c r="AB72" s="971"/>
      <c r="AC72" s="971"/>
      <c r="AD72" s="971"/>
      <c r="AE72" s="971"/>
      <c r="AF72" s="971">
        <v>0</v>
      </c>
      <c r="AG72" s="971"/>
      <c r="AH72" s="971"/>
      <c r="AI72" s="971"/>
      <c r="AJ72" s="971"/>
      <c r="AK72" s="971" t="s">
        <v>634</v>
      </c>
      <c r="AL72" s="971"/>
      <c r="AM72" s="971"/>
      <c r="AN72" s="971"/>
      <c r="AO72" s="971"/>
      <c r="AP72" s="971" t="s">
        <v>634</v>
      </c>
      <c r="AQ72" s="971"/>
      <c r="AR72" s="971"/>
      <c r="AS72" s="971"/>
      <c r="AT72" s="971"/>
      <c r="AU72" s="971" t="s">
        <v>634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v>21</v>
      </c>
      <c r="R73" s="971"/>
      <c r="S73" s="971"/>
      <c r="T73" s="971"/>
      <c r="U73" s="971"/>
      <c r="V73" s="971">
        <v>16</v>
      </c>
      <c r="W73" s="971"/>
      <c r="X73" s="971"/>
      <c r="Y73" s="971"/>
      <c r="Z73" s="971"/>
      <c r="AA73" s="971">
        <v>5</v>
      </c>
      <c r="AB73" s="971"/>
      <c r="AC73" s="971"/>
      <c r="AD73" s="971"/>
      <c r="AE73" s="971"/>
      <c r="AF73" s="971">
        <v>5</v>
      </c>
      <c r="AG73" s="971"/>
      <c r="AH73" s="971"/>
      <c r="AI73" s="971"/>
      <c r="AJ73" s="971"/>
      <c r="AK73" s="971" t="s">
        <v>634</v>
      </c>
      <c r="AL73" s="971"/>
      <c r="AM73" s="971"/>
      <c r="AN73" s="971"/>
      <c r="AO73" s="971"/>
      <c r="AP73" s="971" t="s">
        <v>634</v>
      </c>
      <c r="AQ73" s="971"/>
      <c r="AR73" s="971"/>
      <c r="AS73" s="971"/>
      <c r="AT73" s="971"/>
      <c r="AU73" s="971" t="s">
        <v>634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v>7</v>
      </c>
      <c r="R74" s="971"/>
      <c r="S74" s="971"/>
      <c r="T74" s="971"/>
      <c r="U74" s="971"/>
      <c r="V74" s="971">
        <v>9</v>
      </c>
      <c r="W74" s="971"/>
      <c r="X74" s="971"/>
      <c r="Y74" s="971"/>
      <c r="Z74" s="971"/>
      <c r="AA74" s="971">
        <v>-1</v>
      </c>
      <c r="AB74" s="971"/>
      <c r="AC74" s="971"/>
      <c r="AD74" s="971"/>
      <c r="AE74" s="971"/>
      <c r="AF74" s="971">
        <v>-1</v>
      </c>
      <c r="AG74" s="971"/>
      <c r="AH74" s="971"/>
      <c r="AI74" s="971"/>
      <c r="AJ74" s="971"/>
      <c r="AK74" s="971" t="s">
        <v>634</v>
      </c>
      <c r="AL74" s="971"/>
      <c r="AM74" s="971"/>
      <c r="AN74" s="971"/>
      <c r="AO74" s="971"/>
      <c r="AP74" s="971" t="s">
        <v>635</v>
      </c>
      <c r="AQ74" s="971"/>
      <c r="AR74" s="971"/>
      <c r="AS74" s="971"/>
      <c r="AT74" s="971"/>
      <c r="AU74" s="971" t="s">
        <v>634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78">
        <v>42</v>
      </c>
      <c r="R75" s="979"/>
      <c r="S75" s="979"/>
      <c r="T75" s="979"/>
      <c r="U75" s="980"/>
      <c r="V75" s="981">
        <v>39</v>
      </c>
      <c r="W75" s="979"/>
      <c r="X75" s="979"/>
      <c r="Y75" s="979"/>
      <c r="Z75" s="980"/>
      <c r="AA75" s="981">
        <v>3</v>
      </c>
      <c r="AB75" s="979"/>
      <c r="AC75" s="979"/>
      <c r="AD75" s="979"/>
      <c r="AE75" s="980"/>
      <c r="AF75" s="981">
        <v>3</v>
      </c>
      <c r="AG75" s="979"/>
      <c r="AH75" s="979"/>
      <c r="AI75" s="979"/>
      <c r="AJ75" s="980"/>
      <c r="AK75" s="981" t="s">
        <v>621</v>
      </c>
      <c r="AL75" s="979"/>
      <c r="AM75" s="979"/>
      <c r="AN75" s="979"/>
      <c r="AO75" s="980"/>
      <c r="AP75" s="981" t="s">
        <v>597</v>
      </c>
      <c r="AQ75" s="979"/>
      <c r="AR75" s="979"/>
      <c r="AS75" s="979"/>
      <c r="AT75" s="980"/>
      <c r="AU75" s="981" t="s">
        <v>597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78">
        <v>20</v>
      </c>
      <c r="R76" s="979"/>
      <c r="S76" s="979"/>
      <c r="T76" s="979"/>
      <c r="U76" s="980"/>
      <c r="V76" s="981">
        <v>17</v>
      </c>
      <c r="W76" s="979"/>
      <c r="X76" s="979"/>
      <c r="Y76" s="979"/>
      <c r="Z76" s="980"/>
      <c r="AA76" s="981">
        <v>3</v>
      </c>
      <c r="AB76" s="979"/>
      <c r="AC76" s="979"/>
      <c r="AD76" s="979"/>
      <c r="AE76" s="980"/>
      <c r="AF76" s="981">
        <v>3</v>
      </c>
      <c r="AG76" s="979"/>
      <c r="AH76" s="979"/>
      <c r="AI76" s="979"/>
      <c r="AJ76" s="980"/>
      <c r="AK76" s="981" t="s">
        <v>597</v>
      </c>
      <c r="AL76" s="979"/>
      <c r="AM76" s="979"/>
      <c r="AN76" s="979"/>
      <c r="AO76" s="980"/>
      <c r="AP76" s="981" t="s">
        <v>597</v>
      </c>
      <c r="AQ76" s="979"/>
      <c r="AR76" s="979"/>
      <c r="AS76" s="979"/>
      <c r="AT76" s="980"/>
      <c r="AU76" s="981" t="s">
        <v>597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611</v>
      </c>
      <c r="C77" s="975"/>
      <c r="D77" s="975"/>
      <c r="E77" s="975"/>
      <c r="F77" s="975"/>
      <c r="G77" s="975"/>
      <c r="H77" s="975"/>
      <c r="I77" s="975"/>
      <c r="J77" s="975"/>
      <c r="K77" s="975"/>
      <c r="L77" s="975"/>
      <c r="M77" s="975"/>
      <c r="N77" s="975"/>
      <c r="O77" s="975"/>
      <c r="P77" s="976"/>
      <c r="Q77" s="978">
        <v>61</v>
      </c>
      <c r="R77" s="979"/>
      <c r="S77" s="979"/>
      <c r="T77" s="979"/>
      <c r="U77" s="980"/>
      <c r="V77" s="981">
        <v>56</v>
      </c>
      <c r="W77" s="979"/>
      <c r="X77" s="979"/>
      <c r="Y77" s="979"/>
      <c r="Z77" s="980"/>
      <c r="AA77" s="981">
        <v>5</v>
      </c>
      <c r="AB77" s="979"/>
      <c r="AC77" s="979"/>
      <c r="AD77" s="979"/>
      <c r="AE77" s="980"/>
      <c r="AF77" s="981">
        <v>5</v>
      </c>
      <c r="AG77" s="979"/>
      <c r="AH77" s="979"/>
      <c r="AI77" s="979"/>
      <c r="AJ77" s="980"/>
      <c r="AK77" s="981" t="s">
        <v>622</v>
      </c>
      <c r="AL77" s="979"/>
      <c r="AM77" s="979"/>
      <c r="AN77" s="979"/>
      <c r="AO77" s="980"/>
      <c r="AP77" s="981" t="s">
        <v>597</v>
      </c>
      <c r="AQ77" s="979"/>
      <c r="AR77" s="979"/>
      <c r="AS77" s="979"/>
      <c r="AT77" s="980"/>
      <c r="AU77" s="981" t="s">
        <v>597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612</v>
      </c>
      <c r="C78" s="975"/>
      <c r="D78" s="975"/>
      <c r="E78" s="975"/>
      <c r="F78" s="975"/>
      <c r="G78" s="975"/>
      <c r="H78" s="975"/>
      <c r="I78" s="975"/>
      <c r="J78" s="975"/>
      <c r="K78" s="975"/>
      <c r="L78" s="975"/>
      <c r="M78" s="975"/>
      <c r="N78" s="975"/>
      <c r="O78" s="975"/>
      <c r="P78" s="976"/>
      <c r="Q78" s="977">
        <v>267</v>
      </c>
      <c r="R78" s="971"/>
      <c r="S78" s="971"/>
      <c r="T78" s="971"/>
      <c r="U78" s="971"/>
      <c r="V78" s="971">
        <v>235</v>
      </c>
      <c r="W78" s="971"/>
      <c r="X78" s="971"/>
      <c r="Y78" s="971"/>
      <c r="Z78" s="971"/>
      <c r="AA78" s="971">
        <v>32</v>
      </c>
      <c r="AB78" s="971"/>
      <c r="AC78" s="971"/>
      <c r="AD78" s="971"/>
      <c r="AE78" s="971"/>
      <c r="AF78" s="971">
        <v>32</v>
      </c>
      <c r="AG78" s="971"/>
      <c r="AH78" s="971"/>
      <c r="AI78" s="971"/>
      <c r="AJ78" s="971"/>
      <c r="AK78" s="971" t="s">
        <v>601</v>
      </c>
      <c r="AL78" s="971"/>
      <c r="AM78" s="971"/>
      <c r="AN78" s="971"/>
      <c r="AO78" s="971"/>
      <c r="AP78" s="971" t="s">
        <v>597</v>
      </c>
      <c r="AQ78" s="971"/>
      <c r="AR78" s="971"/>
      <c r="AS78" s="971"/>
      <c r="AT78" s="971"/>
      <c r="AU78" s="971" t="s">
        <v>597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613</v>
      </c>
      <c r="C79" s="975"/>
      <c r="D79" s="975"/>
      <c r="E79" s="975"/>
      <c r="F79" s="975"/>
      <c r="G79" s="975"/>
      <c r="H79" s="975"/>
      <c r="I79" s="975"/>
      <c r="J79" s="975"/>
      <c r="K79" s="975"/>
      <c r="L79" s="975"/>
      <c r="M79" s="975"/>
      <c r="N79" s="975"/>
      <c r="O79" s="975"/>
      <c r="P79" s="976"/>
      <c r="Q79" s="977">
        <v>279696</v>
      </c>
      <c r="R79" s="971"/>
      <c r="S79" s="971"/>
      <c r="T79" s="971"/>
      <c r="U79" s="971"/>
      <c r="V79" s="971">
        <v>267445</v>
      </c>
      <c r="W79" s="971"/>
      <c r="X79" s="971"/>
      <c r="Y79" s="971"/>
      <c r="Z79" s="971"/>
      <c r="AA79" s="971">
        <v>12251</v>
      </c>
      <c r="AB79" s="971"/>
      <c r="AC79" s="971"/>
      <c r="AD79" s="971"/>
      <c r="AE79" s="971"/>
      <c r="AF79" s="971">
        <v>12251</v>
      </c>
      <c r="AG79" s="971"/>
      <c r="AH79" s="971"/>
      <c r="AI79" s="971"/>
      <c r="AJ79" s="971"/>
      <c r="AK79" s="971" t="s">
        <v>597</v>
      </c>
      <c r="AL79" s="971"/>
      <c r="AM79" s="971"/>
      <c r="AN79" s="971"/>
      <c r="AO79" s="971"/>
      <c r="AP79" s="971" t="s">
        <v>597</v>
      </c>
      <c r="AQ79" s="971"/>
      <c r="AR79" s="971"/>
      <c r="AS79" s="971"/>
      <c r="AT79" s="971"/>
      <c r="AU79" s="971" t="s">
        <v>597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12311</v>
      </c>
      <c r="AG88" s="959"/>
      <c r="AH88" s="959"/>
      <c r="AI88" s="959"/>
      <c r="AJ88" s="959"/>
      <c r="AK88" s="963"/>
      <c r="AL88" s="963"/>
      <c r="AM88" s="963"/>
      <c r="AN88" s="963"/>
      <c r="AO88" s="963"/>
      <c r="AP88" s="959" t="s">
        <v>636</v>
      </c>
      <c r="AQ88" s="959"/>
      <c r="AR88" s="959"/>
      <c r="AS88" s="959"/>
      <c r="AT88" s="959"/>
      <c r="AU88" s="959" t="s">
        <v>636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178</v>
      </c>
      <c r="CS102" s="953"/>
      <c r="CT102" s="953"/>
      <c r="CU102" s="953"/>
      <c r="CV102" s="954"/>
      <c r="CW102" s="952">
        <v>75</v>
      </c>
      <c r="CX102" s="953"/>
      <c r="CY102" s="953"/>
      <c r="CZ102" s="953"/>
      <c r="DA102" s="954"/>
      <c r="DB102" s="952" t="s">
        <v>636</v>
      </c>
      <c r="DC102" s="953"/>
      <c r="DD102" s="953"/>
      <c r="DE102" s="953"/>
      <c r="DF102" s="954"/>
      <c r="DG102" s="952" t="s">
        <v>636</v>
      </c>
      <c r="DH102" s="953"/>
      <c r="DI102" s="953"/>
      <c r="DJ102" s="953"/>
      <c r="DK102" s="954"/>
      <c r="DL102" s="952" t="s">
        <v>636</v>
      </c>
      <c r="DM102" s="953"/>
      <c r="DN102" s="953"/>
      <c r="DO102" s="953"/>
      <c r="DP102" s="954"/>
      <c r="DQ102" s="952" t="s">
        <v>636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309</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309</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309</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3504354</v>
      </c>
      <c r="AB110" s="889"/>
      <c r="AC110" s="889"/>
      <c r="AD110" s="889"/>
      <c r="AE110" s="890"/>
      <c r="AF110" s="891">
        <v>3597984</v>
      </c>
      <c r="AG110" s="889"/>
      <c r="AH110" s="889"/>
      <c r="AI110" s="889"/>
      <c r="AJ110" s="890"/>
      <c r="AK110" s="891">
        <v>3708948</v>
      </c>
      <c r="AL110" s="889"/>
      <c r="AM110" s="889"/>
      <c r="AN110" s="889"/>
      <c r="AO110" s="890"/>
      <c r="AP110" s="892">
        <v>18.5</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33482088</v>
      </c>
      <c r="BR110" s="842"/>
      <c r="BS110" s="842"/>
      <c r="BT110" s="842"/>
      <c r="BU110" s="842"/>
      <c r="BV110" s="842">
        <v>34024043</v>
      </c>
      <c r="BW110" s="842"/>
      <c r="BX110" s="842"/>
      <c r="BY110" s="842"/>
      <c r="BZ110" s="842"/>
      <c r="CA110" s="842">
        <v>34929729</v>
      </c>
      <c r="CB110" s="842"/>
      <c r="CC110" s="842"/>
      <c r="CD110" s="842"/>
      <c r="CE110" s="842"/>
      <c r="CF110" s="866">
        <v>174.6</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447</v>
      </c>
      <c r="DM110" s="842"/>
      <c r="DN110" s="842"/>
      <c r="DO110" s="842"/>
      <c r="DP110" s="842"/>
      <c r="DQ110" s="842" t="s">
        <v>132</v>
      </c>
      <c r="DR110" s="842"/>
      <c r="DS110" s="842"/>
      <c r="DT110" s="842"/>
      <c r="DU110" s="842"/>
      <c r="DV110" s="843" t="s">
        <v>448</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397</v>
      </c>
      <c r="AG111" s="919"/>
      <c r="AH111" s="919"/>
      <c r="AI111" s="919"/>
      <c r="AJ111" s="920"/>
      <c r="AK111" s="921" t="s">
        <v>397</v>
      </c>
      <c r="AL111" s="919"/>
      <c r="AM111" s="919"/>
      <c r="AN111" s="919"/>
      <c r="AO111" s="920"/>
      <c r="AP111" s="922" t="s">
        <v>397</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40053</v>
      </c>
      <c r="BR111" s="817"/>
      <c r="BS111" s="817"/>
      <c r="BT111" s="817"/>
      <c r="BU111" s="817"/>
      <c r="BV111" s="817">
        <v>27442</v>
      </c>
      <c r="BW111" s="817"/>
      <c r="BX111" s="817"/>
      <c r="BY111" s="817"/>
      <c r="BZ111" s="817"/>
      <c r="CA111" s="817">
        <v>14910</v>
      </c>
      <c r="CB111" s="817"/>
      <c r="CC111" s="817"/>
      <c r="CD111" s="817"/>
      <c r="CE111" s="817"/>
      <c r="CF111" s="875">
        <v>0.1</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24830</v>
      </c>
      <c r="DH111" s="817"/>
      <c r="DI111" s="817"/>
      <c r="DJ111" s="817"/>
      <c r="DK111" s="817"/>
      <c r="DL111" s="817">
        <v>19872</v>
      </c>
      <c r="DM111" s="817"/>
      <c r="DN111" s="817"/>
      <c r="DO111" s="817"/>
      <c r="DP111" s="817"/>
      <c r="DQ111" s="817">
        <v>14910</v>
      </c>
      <c r="DR111" s="817"/>
      <c r="DS111" s="817"/>
      <c r="DT111" s="817"/>
      <c r="DU111" s="817"/>
      <c r="DV111" s="794">
        <v>0.1</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397</v>
      </c>
      <c r="AG112" s="780"/>
      <c r="AH112" s="780"/>
      <c r="AI112" s="780"/>
      <c r="AJ112" s="781"/>
      <c r="AK112" s="782" t="s">
        <v>455</v>
      </c>
      <c r="AL112" s="780"/>
      <c r="AM112" s="780"/>
      <c r="AN112" s="780"/>
      <c r="AO112" s="781"/>
      <c r="AP112" s="824" t="s">
        <v>447</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9199497</v>
      </c>
      <c r="BR112" s="817"/>
      <c r="BS112" s="817"/>
      <c r="BT112" s="817"/>
      <c r="BU112" s="817"/>
      <c r="BV112" s="817">
        <v>7575256</v>
      </c>
      <c r="BW112" s="817"/>
      <c r="BX112" s="817"/>
      <c r="BY112" s="817"/>
      <c r="BZ112" s="817"/>
      <c r="CA112" s="817">
        <v>7019959</v>
      </c>
      <c r="CB112" s="817"/>
      <c r="CC112" s="817"/>
      <c r="CD112" s="817"/>
      <c r="CE112" s="817"/>
      <c r="CF112" s="875">
        <v>35.1</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420</v>
      </c>
      <c r="DM112" s="817"/>
      <c r="DN112" s="817"/>
      <c r="DO112" s="817"/>
      <c r="DP112" s="817"/>
      <c r="DQ112" s="817" t="s">
        <v>446</v>
      </c>
      <c r="DR112" s="817"/>
      <c r="DS112" s="817"/>
      <c r="DT112" s="817"/>
      <c r="DU112" s="817"/>
      <c r="DV112" s="794" t="s">
        <v>448</v>
      </c>
      <c r="DW112" s="794"/>
      <c r="DX112" s="794"/>
      <c r="DY112" s="794"/>
      <c r="DZ112" s="795"/>
    </row>
    <row r="113" spans="1:130" s="230"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601358</v>
      </c>
      <c r="AB113" s="919"/>
      <c r="AC113" s="919"/>
      <c r="AD113" s="919"/>
      <c r="AE113" s="920"/>
      <c r="AF113" s="921">
        <v>636947</v>
      </c>
      <c r="AG113" s="919"/>
      <c r="AH113" s="919"/>
      <c r="AI113" s="919"/>
      <c r="AJ113" s="920"/>
      <c r="AK113" s="921">
        <v>594751</v>
      </c>
      <c r="AL113" s="919"/>
      <c r="AM113" s="919"/>
      <c r="AN113" s="919"/>
      <c r="AO113" s="920"/>
      <c r="AP113" s="922">
        <v>3</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455</v>
      </c>
      <c r="BR113" s="817"/>
      <c r="BS113" s="817"/>
      <c r="BT113" s="817"/>
      <c r="BU113" s="817"/>
      <c r="BV113" s="817" t="s">
        <v>460</v>
      </c>
      <c r="BW113" s="817"/>
      <c r="BX113" s="817"/>
      <c r="BY113" s="817"/>
      <c r="BZ113" s="817"/>
      <c r="CA113" s="817" t="s">
        <v>460</v>
      </c>
      <c r="CB113" s="817"/>
      <c r="CC113" s="817"/>
      <c r="CD113" s="817"/>
      <c r="CE113" s="817"/>
      <c r="CF113" s="875" t="s">
        <v>392</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397</v>
      </c>
      <c r="DH113" s="780"/>
      <c r="DI113" s="780"/>
      <c r="DJ113" s="780"/>
      <c r="DK113" s="781"/>
      <c r="DL113" s="782" t="s">
        <v>446</v>
      </c>
      <c r="DM113" s="780"/>
      <c r="DN113" s="780"/>
      <c r="DO113" s="780"/>
      <c r="DP113" s="781"/>
      <c r="DQ113" s="782" t="s">
        <v>460</v>
      </c>
      <c r="DR113" s="780"/>
      <c r="DS113" s="780"/>
      <c r="DT113" s="780"/>
      <c r="DU113" s="781"/>
      <c r="DV113" s="824" t="s">
        <v>420</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397</v>
      </c>
      <c r="AB114" s="780"/>
      <c r="AC114" s="780"/>
      <c r="AD114" s="780"/>
      <c r="AE114" s="781"/>
      <c r="AF114" s="782" t="s">
        <v>397</v>
      </c>
      <c r="AG114" s="780"/>
      <c r="AH114" s="780"/>
      <c r="AI114" s="780"/>
      <c r="AJ114" s="781"/>
      <c r="AK114" s="782" t="s">
        <v>455</v>
      </c>
      <c r="AL114" s="780"/>
      <c r="AM114" s="780"/>
      <c r="AN114" s="780"/>
      <c r="AO114" s="781"/>
      <c r="AP114" s="824" t="s">
        <v>397</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5213499</v>
      </c>
      <c r="BR114" s="817"/>
      <c r="BS114" s="817"/>
      <c r="BT114" s="817"/>
      <c r="BU114" s="817"/>
      <c r="BV114" s="817">
        <v>5123560</v>
      </c>
      <c r="BW114" s="817"/>
      <c r="BX114" s="817"/>
      <c r="BY114" s="817"/>
      <c r="BZ114" s="817"/>
      <c r="CA114" s="817">
        <v>5095044</v>
      </c>
      <c r="CB114" s="817"/>
      <c r="CC114" s="817"/>
      <c r="CD114" s="817"/>
      <c r="CE114" s="817"/>
      <c r="CF114" s="875">
        <v>25.5</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397</v>
      </c>
      <c r="DM114" s="780"/>
      <c r="DN114" s="780"/>
      <c r="DO114" s="780"/>
      <c r="DP114" s="781"/>
      <c r="DQ114" s="782" t="s">
        <v>446</v>
      </c>
      <c r="DR114" s="780"/>
      <c r="DS114" s="780"/>
      <c r="DT114" s="780"/>
      <c r="DU114" s="781"/>
      <c r="DV114" s="824" t="s">
        <v>397</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14791</v>
      </c>
      <c r="AB115" s="919"/>
      <c r="AC115" s="919"/>
      <c r="AD115" s="919"/>
      <c r="AE115" s="920"/>
      <c r="AF115" s="921">
        <v>13288</v>
      </c>
      <c r="AG115" s="919"/>
      <c r="AH115" s="919"/>
      <c r="AI115" s="919"/>
      <c r="AJ115" s="920"/>
      <c r="AK115" s="921">
        <v>13634</v>
      </c>
      <c r="AL115" s="919"/>
      <c r="AM115" s="919"/>
      <c r="AN115" s="919"/>
      <c r="AO115" s="920"/>
      <c r="AP115" s="922">
        <v>0.1</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455</v>
      </c>
      <c r="BW115" s="817"/>
      <c r="BX115" s="817"/>
      <c r="BY115" s="817"/>
      <c r="BZ115" s="817"/>
      <c r="CA115" s="817" t="s">
        <v>397</v>
      </c>
      <c r="CB115" s="817"/>
      <c r="CC115" s="817"/>
      <c r="CD115" s="817"/>
      <c r="CE115" s="817"/>
      <c r="CF115" s="875" t="s">
        <v>446</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420</v>
      </c>
      <c r="DM115" s="780"/>
      <c r="DN115" s="780"/>
      <c r="DO115" s="780"/>
      <c r="DP115" s="781"/>
      <c r="DQ115" s="782" t="s">
        <v>448</v>
      </c>
      <c r="DR115" s="780"/>
      <c r="DS115" s="780"/>
      <c r="DT115" s="780"/>
      <c r="DU115" s="781"/>
      <c r="DV115" s="824" t="s">
        <v>420</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460</v>
      </c>
      <c r="AG116" s="780"/>
      <c r="AH116" s="780"/>
      <c r="AI116" s="780"/>
      <c r="AJ116" s="781"/>
      <c r="AK116" s="782" t="s">
        <v>448</v>
      </c>
      <c r="AL116" s="780"/>
      <c r="AM116" s="780"/>
      <c r="AN116" s="780"/>
      <c r="AO116" s="781"/>
      <c r="AP116" s="824" t="s">
        <v>446</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455</v>
      </c>
      <c r="BR116" s="817"/>
      <c r="BS116" s="817"/>
      <c r="BT116" s="817"/>
      <c r="BU116" s="817"/>
      <c r="BV116" s="817" t="s">
        <v>455</v>
      </c>
      <c r="BW116" s="817"/>
      <c r="BX116" s="817"/>
      <c r="BY116" s="817"/>
      <c r="BZ116" s="817"/>
      <c r="CA116" s="817" t="s">
        <v>397</v>
      </c>
      <c r="CB116" s="817"/>
      <c r="CC116" s="817"/>
      <c r="CD116" s="817"/>
      <c r="CE116" s="817"/>
      <c r="CF116" s="875" t="s">
        <v>455</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15223</v>
      </c>
      <c r="DH116" s="780"/>
      <c r="DI116" s="780"/>
      <c r="DJ116" s="780"/>
      <c r="DK116" s="781"/>
      <c r="DL116" s="782">
        <v>7570</v>
      </c>
      <c r="DM116" s="780"/>
      <c r="DN116" s="780"/>
      <c r="DO116" s="780"/>
      <c r="DP116" s="781"/>
      <c r="DQ116" s="782" t="s">
        <v>397</v>
      </c>
      <c r="DR116" s="780"/>
      <c r="DS116" s="780"/>
      <c r="DT116" s="780"/>
      <c r="DU116" s="781"/>
      <c r="DV116" s="824" t="s">
        <v>420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4120503</v>
      </c>
      <c r="AB117" s="903"/>
      <c r="AC117" s="903"/>
      <c r="AD117" s="903"/>
      <c r="AE117" s="904"/>
      <c r="AF117" s="905">
        <v>4248219</v>
      </c>
      <c r="AG117" s="903"/>
      <c r="AH117" s="903"/>
      <c r="AI117" s="903"/>
      <c r="AJ117" s="904"/>
      <c r="AK117" s="905">
        <v>4317333</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397</v>
      </c>
      <c r="BW117" s="817"/>
      <c r="BX117" s="817"/>
      <c r="BY117" s="817"/>
      <c r="BZ117" s="817"/>
      <c r="CA117" s="817" t="s">
        <v>397</v>
      </c>
      <c r="CB117" s="817"/>
      <c r="CC117" s="817"/>
      <c r="CD117" s="817"/>
      <c r="CE117" s="817"/>
      <c r="CF117" s="875" t="s">
        <v>397</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397</v>
      </c>
      <c r="DH117" s="780"/>
      <c r="DI117" s="780"/>
      <c r="DJ117" s="780"/>
      <c r="DK117" s="781"/>
      <c r="DL117" s="782" t="s">
        <v>397</v>
      </c>
      <c r="DM117" s="780"/>
      <c r="DN117" s="780"/>
      <c r="DO117" s="780"/>
      <c r="DP117" s="781"/>
      <c r="DQ117" s="782" t="s">
        <v>455</v>
      </c>
      <c r="DR117" s="780"/>
      <c r="DS117" s="780"/>
      <c r="DT117" s="780"/>
      <c r="DU117" s="781"/>
      <c r="DV117" s="824" t="s">
        <v>460</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309</v>
      </c>
      <c r="AL118" s="896"/>
      <c r="AM118" s="896"/>
      <c r="AN118" s="896"/>
      <c r="AO118" s="897"/>
      <c r="AP118" s="899" t="s">
        <v>440</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397</v>
      </c>
      <c r="BR118" s="845"/>
      <c r="BS118" s="845"/>
      <c r="BT118" s="845"/>
      <c r="BU118" s="845"/>
      <c r="BV118" s="845" t="s">
        <v>397</v>
      </c>
      <c r="BW118" s="845"/>
      <c r="BX118" s="845"/>
      <c r="BY118" s="845"/>
      <c r="BZ118" s="845"/>
      <c r="CA118" s="845" t="s">
        <v>397</v>
      </c>
      <c r="CB118" s="845"/>
      <c r="CC118" s="845"/>
      <c r="CD118" s="845"/>
      <c r="CE118" s="845"/>
      <c r="CF118" s="875" t="s">
        <v>447</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397</v>
      </c>
      <c r="DH118" s="780"/>
      <c r="DI118" s="780"/>
      <c r="DJ118" s="780"/>
      <c r="DK118" s="781"/>
      <c r="DL118" s="782" t="s">
        <v>397</v>
      </c>
      <c r="DM118" s="780"/>
      <c r="DN118" s="780"/>
      <c r="DO118" s="780"/>
      <c r="DP118" s="781"/>
      <c r="DQ118" s="782" t="s">
        <v>460</v>
      </c>
      <c r="DR118" s="780"/>
      <c r="DS118" s="780"/>
      <c r="DT118" s="780"/>
      <c r="DU118" s="781"/>
      <c r="DV118" s="824" t="s">
        <v>397</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397</v>
      </c>
      <c r="AB119" s="889"/>
      <c r="AC119" s="889"/>
      <c r="AD119" s="889"/>
      <c r="AE119" s="890"/>
      <c r="AF119" s="891" t="s">
        <v>446</v>
      </c>
      <c r="AG119" s="889"/>
      <c r="AH119" s="889"/>
      <c r="AI119" s="889"/>
      <c r="AJ119" s="890"/>
      <c r="AK119" s="891" t="s">
        <v>460</v>
      </c>
      <c r="AL119" s="889"/>
      <c r="AM119" s="889"/>
      <c r="AN119" s="889"/>
      <c r="AO119" s="890"/>
      <c r="AP119" s="892" t="s">
        <v>397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476</v>
      </c>
      <c r="BP119" s="878"/>
      <c r="BQ119" s="879">
        <v>47935137</v>
      </c>
      <c r="BR119" s="845"/>
      <c r="BS119" s="845"/>
      <c r="BT119" s="845"/>
      <c r="BU119" s="845"/>
      <c r="BV119" s="845">
        <v>46750301</v>
      </c>
      <c r="BW119" s="845"/>
      <c r="BX119" s="845"/>
      <c r="BY119" s="845"/>
      <c r="BZ119" s="845"/>
      <c r="CA119" s="845">
        <v>47059642</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447</v>
      </c>
      <c r="DH119" s="764"/>
      <c r="DI119" s="764"/>
      <c r="DJ119" s="764"/>
      <c r="DK119" s="765"/>
      <c r="DL119" s="766" t="s">
        <v>455</v>
      </c>
      <c r="DM119" s="764"/>
      <c r="DN119" s="764"/>
      <c r="DO119" s="764"/>
      <c r="DP119" s="765"/>
      <c r="DQ119" s="766" t="s">
        <v>447</v>
      </c>
      <c r="DR119" s="764"/>
      <c r="DS119" s="764"/>
      <c r="DT119" s="764"/>
      <c r="DU119" s="765"/>
      <c r="DV119" s="848" t="s">
        <v>460</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4954</v>
      </c>
      <c r="AB120" s="780"/>
      <c r="AC120" s="780"/>
      <c r="AD120" s="780"/>
      <c r="AE120" s="781"/>
      <c r="AF120" s="782">
        <v>4958</v>
      </c>
      <c r="AG120" s="780"/>
      <c r="AH120" s="780"/>
      <c r="AI120" s="780"/>
      <c r="AJ120" s="781"/>
      <c r="AK120" s="782">
        <v>4962</v>
      </c>
      <c r="AL120" s="780"/>
      <c r="AM120" s="780"/>
      <c r="AN120" s="780"/>
      <c r="AO120" s="781"/>
      <c r="AP120" s="824">
        <v>0</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23018943</v>
      </c>
      <c r="BR120" s="842"/>
      <c r="BS120" s="842"/>
      <c r="BT120" s="842"/>
      <c r="BU120" s="842"/>
      <c r="BV120" s="842">
        <v>25110037</v>
      </c>
      <c r="BW120" s="842"/>
      <c r="BX120" s="842"/>
      <c r="BY120" s="842"/>
      <c r="BZ120" s="842"/>
      <c r="CA120" s="842">
        <v>23891288</v>
      </c>
      <c r="CB120" s="842"/>
      <c r="CC120" s="842"/>
      <c r="CD120" s="842"/>
      <c r="CE120" s="842"/>
      <c r="CF120" s="866">
        <v>119.4</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6248164</v>
      </c>
      <c r="DH120" s="842"/>
      <c r="DI120" s="842"/>
      <c r="DJ120" s="842"/>
      <c r="DK120" s="842"/>
      <c r="DL120" s="842">
        <v>4680939</v>
      </c>
      <c r="DM120" s="842"/>
      <c r="DN120" s="842"/>
      <c r="DO120" s="842"/>
      <c r="DP120" s="842"/>
      <c r="DQ120" s="842">
        <v>4345816</v>
      </c>
      <c r="DR120" s="842"/>
      <c r="DS120" s="842"/>
      <c r="DT120" s="842"/>
      <c r="DU120" s="842"/>
      <c r="DV120" s="843">
        <v>21.7</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397</v>
      </c>
      <c r="AG121" s="780"/>
      <c r="AH121" s="780"/>
      <c r="AI121" s="780"/>
      <c r="AJ121" s="781"/>
      <c r="AK121" s="782" t="s">
        <v>447</v>
      </c>
      <c r="AL121" s="780"/>
      <c r="AM121" s="780"/>
      <c r="AN121" s="780"/>
      <c r="AO121" s="781"/>
      <c r="AP121" s="824" t="s">
        <v>397</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4768881</v>
      </c>
      <c r="BR121" s="817"/>
      <c r="BS121" s="817"/>
      <c r="BT121" s="817"/>
      <c r="BU121" s="817"/>
      <c r="BV121" s="817">
        <v>5851654</v>
      </c>
      <c r="BW121" s="817"/>
      <c r="BX121" s="817"/>
      <c r="BY121" s="817"/>
      <c r="BZ121" s="817"/>
      <c r="CA121" s="817">
        <v>4827023</v>
      </c>
      <c r="CB121" s="817"/>
      <c r="CC121" s="817"/>
      <c r="CD121" s="817"/>
      <c r="CE121" s="817"/>
      <c r="CF121" s="875">
        <v>24.1</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2901675</v>
      </c>
      <c r="DH121" s="817"/>
      <c r="DI121" s="817"/>
      <c r="DJ121" s="817"/>
      <c r="DK121" s="817"/>
      <c r="DL121" s="817">
        <v>2859188</v>
      </c>
      <c r="DM121" s="817"/>
      <c r="DN121" s="817"/>
      <c r="DO121" s="817"/>
      <c r="DP121" s="817"/>
      <c r="DQ121" s="817">
        <v>2665867</v>
      </c>
      <c r="DR121" s="817"/>
      <c r="DS121" s="817"/>
      <c r="DT121" s="817"/>
      <c r="DU121" s="817"/>
      <c r="DV121" s="794">
        <v>13.3</v>
      </c>
      <c r="DW121" s="794"/>
      <c r="DX121" s="794"/>
      <c r="DY121" s="794"/>
      <c r="DZ121" s="795"/>
    </row>
    <row r="122" spans="1:130" s="230" customFormat="1" ht="26.25" customHeight="1" x14ac:dyDescent="0.15">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460</v>
      </c>
      <c r="AB122" s="780"/>
      <c r="AC122" s="780"/>
      <c r="AD122" s="780"/>
      <c r="AE122" s="781"/>
      <c r="AF122" s="782" t="s">
        <v>447</v>
      </c>
      <c r="AG122" s="780"/>
      <c r="AH122" s="780"/>
      <c r="AI122" s="780"/>
      <c r="AJ122" s="781"/>
      <c r="AK122" s="782" t="s">
        <v>460</v>
      </c>
      <c r="AL122" s="780"/>
      <c r="AM122" s="780"/>
      <c r="AN122" s="780"/>
      <c r="AO122" s="781"/>
      <c r="AP122" s="824" t="s">
        <v>450</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41641439</v>
      </c>
      <c r="BR122" s="845"/>
      <c r="BS122" s="845"/>
      <c r="BT122" s="845"/>
      <c r="BU122" s="845"/>
      <c r="BV122" s="845">
        <v>40476388</v>
      </c>
      <c r="BW122" s="845"/>
      <c r="BX122" s="845"/>
      <c r="BY122" s="845"/>
      <c r="BZ122" s="845"/>
      <c r="CA122" s="845">
        <v>38952365</v>
      </c>
      <c r="CB122" s="845"/>
      <c r="CC122" s="845"/>
      <c r="CD122" s="845"/>
      <c r="CE122" s="845"/>
      <c r="CF122" s="846">
        <v>194.7</v>
      </c>
      <c r="CG122" s="847"/>
      <c r="CH122" s="847"/>
      <c r="CI122" s="847"/>
      <c r="CJ122" s="847"/>
      <c r="CK122" s="869"/>
      <c r="CL122" s="855"/>
      <c r="CM122" s="855"/>
      <c r="CN122" s="855"/>
      <c r="CO122" s="856"/>
      <c r="CP122" s="835" t="s">
        <v>417</v>
      </c>
      <c r="CQ122" s="836"/>
      <c r="CR122" s="836"/>
      <c r="CS122" s="836"/>
      <c r="CT122" s="836"/>
      <c r="CU122" s="836"/>
      <c r="CV122" s="836"/>
      <c r="CW122" s="836"/>
      <c r="CX122" s="836"/>
      <c r="CY122" s="836"/>
      <c r="CZ122" s="836"/>
      <c r="DA122" s="836"/>
      <c r="DB122" s="836"/>
      <c r="DC122" s="836"/>
      <c r="DD122" s="836"/>
      <c r="DE122" s="836"/>
      <c r="DF122" s="837"/>
      <c r="DG122" s="816">
        <v>48883</v>
      </c>
      <c r="DH122" s="817"/>
      <c r="DI122" s="817"/>
      <c r="DJ122" s="817"/>
      <c r="DK122" s="817"/>
      <c r="DL122" s="817">
        <v>34182</v>
      </c>
      <c r="DM122" s="817"/>
      <c r="DN122" s="817"/>
      <c r="DO122" s="817"/>
      <c r="DP122" s="817"/>
      <c r="DQ122" s="817">
        <v>6052</v>
      </c>
      <c r="DR122" s="817"/>
      <c r="DS122" s="817"/>
      <c r="DT122" s="817"/>
      <c r="DU122" s="817"/>
      <c r="DV122" s="794">
        <v>0</v>
      </c>
      <c r="DW122" s="794"/>
      <c r="DX122" s="794"/>
      <c r="DY122" s="794"/>
      <c r="DZ122" s="795"/>
    </row>
    <row r="123" spans="1:130" s="230" customFormat="1" ht="26.25" customHeight="1" x14ac:dyDescent="0.15">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7735</v>
      </c>
      <c r="AB123" s="780"/>
      <c r="AC123" s="780"/>
      <c r="AD123" s="780"/>
      <c r="AE123" s="781"/>
      <c r="AF123" s="782">
        <v>7653</v>
      </c>
      <c r="AG123" s="780"/>
      <c r="AH123" s="780"/>
      <c r="AI123" s="780"/>
      <c r="AJ123" s="781"/>
      <c r="AK123" s="782">
        <v>7570</v>
      </c>
      <c r="AL123" s="780"/>
      <c r="AM123" s="780"/>
      <c r="AN123" s="780"/>
      <c r="AO123" s="781"/>
      <c r="AP123" s="824">
        <v>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486</v>
      </c>
      <c r="BP123" s="878"/>
      <c r="BQ123" s="832">
        <v>69429263</v>
      </c>
      <c r="BR123" s="833"/>
      <c r="BS123" s="833"/>
      <c r="BT123" s="833"/>
      <c r="BU123" s="833"/>
      <c r="BV123" s="833">
        <v>71438079</v>
      </c>
      <c r="BW123" s="833"/>
      <c r="BX123" s="833"/>
      <c r="BY123" s="833"/>
      <c r="BZ123" s="833"/>
      <c r="CA123" s="833">
        <v>67670676</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775</v>
      </c>
      <c r="DH123" s="780"/>
      <c r="DI123" s="780"/>
      <c r="DJ123" s="780"/>
      <c r="DK123" s="781"/>
      <c r="DL123" s="782">
        <v>947</v>
      </c>
      <c r="DM123" s="780"/>
      <c r="DN123" s="780"/>
      <c r="DO123" s="780"/>
      <c r="DP123" s="781"/>
      <c r="DQ123" s="782">
        <v>2224</v>
      </c>
      <c r="DR123" s="780"/>
      <c r="DS123" s="780"/>
      <c r="DT123" s="780"/>
      <c r="DU123" s="781"/>
      <c r="DV123" s="824">
        <v>0</v>
      </c>
      <c r="DW123" s="825"/>
      <c r="DX123" s="825"/>
      <c r="DY123" s="825"/>
      <c r="DZ123" s="826"/>
    </row>
    <row r="124" spans="1:130" s="230" customFormat="1" ht="26.25" customHeight="1" thickBot="1" x14ac:dyDescent="0.2">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455</v>
      </c>
      <c r="AB124" s="780"/>
      <c r="AC124" s="780"/>
      <c r="AD124" s="780"/>
      <c r="AE124" s="781"/>
      <c r="AF124" s="782" t="s">
        <v>460</v>
      </c>
      <c r="AG124" s="780"/>
      <c r="AH124" s="780"/>
      <c r="AI124" s="780"/>
      <c r="AJ124" s="781"/>
      <c r="AK124" s="782" t="s">
        <v>132</v>
      </c>
      <c r="AL124" s="780"/>
      <c r="AM124" s="780"/>
      <c r="AN124" s="780"/>
      <c r="AO124" s="781"/>
      <c r="AP124" s="824" t="s">
        <v>455</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455</v>
      </c>
      <c r="BR124" s="831"/>
      <c r="BS124" s="831"/>
      <c r="BT124" s="831"/>
      <c r="BU124" s="831"/>
      <c r="BV124" s="831" t="s">
        <v>455</v>
      </c>
      <c r="BW124" s="831"/>
      <c r="BX124" s="831"/>
      <c r="BY124" s="831"/>
      <c r="BZ124" s="831"/>
      <c r="CA124" s="831" t="s">
        <v>460</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490</v>
      </c>
      <c r="DH124" s="764"/>
      <c r="DI124" s="764"/>
      <c r="DJ124" s="764"/>
      <c r="DK124" s="765"/>
      <c r="DL124" s="766" t="s">
        <v>132</v>
      </c>
      <c r="DM124" s="764"/>
      <c r="DN124" s="764"/>
      <c r="DO124" s="764"/>
      <c r="DP124" s="765"/>
      <c r="DQ124" s="766" t="s">
        <v>491</v>
      </c>
      <c r="DR124" s="764"/>
      <c r="DS124" s="764"/>
      <c r="DT124" s="764"/>
      <c r="DU124" s="765"/>
      <c r="DV124" s="848" t="s">
        <v>491</v>
      </c>
      <c r="DW124" s="849"/>
      <c r="DX124" s="849"/>
      <c r="DY124" s="849"/>
      <c r="DZ124" s="850"/>
    </row>
    <row r="125" spans="1:130" s="230" customFormat="1" ht="26.25" customHeight="1" x14ac:dyDescent="0.15">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490</v>
      </c>
      <c r="AB125" s="780"/>
      <c r="AC125" s="780"/>
      <c r="AD125" s="780"/>
      <c r="AE125" s="781"/>
      <c r="AF125" s="782" t="s">
        <v>392</v>
      </c>
      <c r="AG125" s="780"/>
      <c r="AH125" s="780"/>
      <c r="AI125" s="780"/>
      <c r="AJ125" s="781"/>
      <c r="AK125" s="782" t="s">
        <v>492</v>
      </c>
      <c r="AL125" s="780"/>
      <c r="AM125" s="780"/>
      <c r="AN125" s="780"/>
      <c r="AO125" s="781"/>
      <c r="AP125" s="824" t="s">
        <v>392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490</v>
      </c>
      <c r="DH125" s="842"/>
      <c r="DI125" s="842"/>
      <c r="DJ125" s="842"/>
      <c r="DK125" s="842"/>
      <c r="DL125" s="842" t="s">
        <v>492</v>
      </c>
      <c r="DM125" s="842"/>
      <c r="DN125" s="842"/>
      <c r="DO125" s="842"/>
      <c r="DP125" s="842"/>
      <c r="DQ125" s="842" t="s">
        <v>132</v>
      </c>
      <c r="DR125" s="842"/>
      <c r="DS125" s="842"/>
      <c r="DT125" s="842"/>
      <c r="DU125" s="842"/>
      <c r="DV125" s="843" t="s">
        <v>491</v>
      </c>
      <c r="DW125" s="843"/>
      <c r="DX125" s="843"/>
      <c r="DY125" s="843"/>
      <c r="DZ125" s="844"/>
    </row>
    <row r="126" spans="1:130" s="230" customFormat="1" ht="26.25" customHeight="1" thickBot="1" x14ac:dyDescent="0.2">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495</v>
      </c>
      <c r="AB126" s="780"/>
      <c r="AC126" s="780"/>
      <c r="AD126" s="780"/>
      <c r="AE126" s="781"/>
      <c r="AF126" s="782" t="s">
        <v>132</v>
      </c>
      <c r="AG126" s="780"/>
      <c r="AH126" s="780"/>
      <c r="AI126" s="780"/>
      <c r="AJ126" s="781"/>
      <c r="AK126" s="782" t="s">
        <v>496</v>
      </c>
      <c r="AL126" s="780"/>
      <c r="AM126" s="780"/>
      <c r="AN126" s="780"/>
      <c r="AO126" s="781"/>
      <c r="AP126" s="824" t="s">
        <v>496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498</v>
      </c>
      <c r="DM126" s="817"/>
      <c r="DN126" s="817"/>
      <c r="DO126" s="817"/>
      <c r="DP126" s="817"/>
      <c r="DQ126" s="817" t="s">
        <v>448</v>
      </c>
      <c r="DR126" s="817"/>
      <c r="DS126" s="817"/>
      <c r="DT126" s="817"/>
      <c r="DU126" s="817"/>
      <c r="DV126" s="794" t="s">
        <v>132</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2102</v>
      </c>
      <c r="AB127" s="780"/>
      <c r="AC127" s="780"/>
      <c r="AD127" s="780"/>
      <c r="AE127" s="781"/>
      <c r="AF127" s="782">
        <v>677</v>
      </c>
      <c r="AG127" s="780"/>
      <c r="AH127" s="780"/>
      <c r="AI127" s="780"/>
      <c r="AJ127" s="781"/>
      <c r="AK127" s="782">
        <v>1102</v>
      </c>
      <c r="AL127" s="780"/>
      <c r="AM127" s="780"/>
      <c r="AN127" s="780"/>
      <c r="AO127" s="781"/>
      <c r="AP127" s="824">
        <v>0</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496</v>
      </c>
      <c r="DM127" s="817"/>
      <c r="DN127" s="817"/>
      <c r="DO127" s="817"/>
      <c r="DP127" s="817"/>
      <c r="DQ127" s="817" t="s">
        <v>491</v>
      </c>
      <c r="DR127" s="817"/>
      <c r="DS127" s="817"/>
      <c r="DT127" s="817"/>
      <c r="DU127" s="817"/>
      <c r="DV127" s="794" t="s">
        <v>490</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1036898</v>
      </c>
      <c r="AB128" s="801"/>
      <c r="AC128" s="801"/>
      <c r="AD128" s="801"/>
      <c r="AE128" s="802"/>
      <c r="AF128" s="803">
        <v>1015153</v>
      </c>
      <c r="AG128" s="801"/>
      <c r="AH128" s="801"/>
      <c r="AI128" s="801"/>
      <c r="AJ128" s="802"/>
      <c r="AK128" s="803">
        <v>962244</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392</v>
      </c>
      <c r="BG128" s="787"/>
      <c r="BH128" s="787"/>
      <c r="BI128" s="787"/>
      <c r="BJ128" s="787"/>
      <c r="BK128" s="787"/>
      <c r="BL128" s="810"/>
      <c r="BM128" s="786">
        <v>12.16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420</v>
      </c>
      <c r="DH128" s="791"/>
      <c r="DI128" s="791"/>
      <c r="DJ128" s="791"/>
      <c r="DK128" s="791"/>
      <c r="DL128" s="791" t="s">
        <v>491</v>
      </c>
      <c r="DM128" s="791"/>
      <c r="DN128" s="791"/>
      <c r="DO128" s="791"/>
      <c r="DP128" s="791"/>
      <c r="DQ128" s="791" t="s">
        <v>509</v>
      </c>
      <c r="DR128" s="791"/>
      <c r="DS128" s="791"/>
      <c r="DT128" s="791"/>
      <c r="DU128" s="791"/>
      <c r="DV128" s="792" t="s">
        <v>392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23570028</v>
      </c>
      <c r="AB129" s="780"/>
      <c r="AC129" s="780"/>
      <c r="AD129" s="780"/>
      <c r="AE129" s="781"/>
      <c r="AF129" s="782">
        <v>24488390</v>
      </c>
      <c r="AG129" s="780"/>
      <c r="AH129" s="780"/>
      <c r="AI129" s="780"/>
      <c r="AJ129" s="781"/>
      <c r="AK129" s="782">
        <v>23847617</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132</v>
      </c>
      <c r="BG129" s="771"/>
      <c r="BH129" s="771"/>
      <c r="BI129" s="771"/>
      <c r="BJ129" s="771"/>
      <c r="BK129" s="771"/>
      <c r="BL129" s="772"/>
      <c r="BM129" s="770">
        <v>17.16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4020016</v>
      </c>
      <c r="AB130" s="780"/>
      <c r="AC130" s="780"/>
      <c r="AD130" s="780"/>
      <c r="AE130" s="781"/>
      <c r="AF130" s="782">
        <v>4020169</v>
      </c>
      <c r="AG130" s="780"/>
      <c r="AH130" s="780"/>
      <c r="AI130" s="780"/>
      <c r="AJ130" s="781"/>
      <c r="AK130" s="782">
        <v>3841369</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-3.6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19550012</v>
      </c>
      <c r="AB131" s="764"/>
      <c r="AC131" s="764"/>
      <c r="AD131" s="764"/>
      <c r="AE131" s="765"/>
      <c r="AF131" s="766">
        <v>20468221</v>
      </c>
      <c r="AG131" s="764"/>
      <c r="AH131" s="764"/>
      <c r="AI131" s="764"/>
      <c r="AJ131" s="765"/>
      <c r="AK131" s="766">
        <v>20006248</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t="s">
        <v>392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-4.7898231500000001</v>
      </c>
      <c r="AB132" s="745"/>
      <c r="AC132" s="745"/>
      <c r="AD132" s="745"/>
      <c r="AE132" s="746"/>
      <c r="AF132" s="747">
        <v>-3.8454880899999999</v>
      </c>
      <c r="AG132" s="745"/>
      <c r="AH132" s="745"/>
      <c r="AI132" s="745"/>
      <c r="AJ132" s="746"/>
      <c r="AK132" s="747">
        <v>-2.4306406699999998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-3.7</v>
      </c>
      <c r="AB133" s="724"/>
      <c r="AC133" s="724"/>
      <c r="AD133" s="724"/>
      <c r="AE133" s="725"/>
      <c r="AF133" s="723">
        <v>-4</v>
      </c>
      <c r="AG133" s="724"/>
      <c r="AH133" s="724"/>
      <c r="AI133" s="724"/>
      <c r="AJ133" s="725"/>
      <c r="AK133" s="723">
        <v>-3.6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5aD3GM5aFlqp3F+qtmXkwdCnjC+/NQxDtbu/AzEvEeDFhGnOpfyW5G6Hk1haOlcMJoVf71yNEjZIqJ3b76g==" saltValue="Kt3jVT6q+vuD44tlBawK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639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Bbt9EY0rgm905Y2hzFaJ/Aq7e5EcENycACsnJndb+cFQEoh/+VcWQChmX9TGWW/t7msBtSdgfpvtfoR6UuaGQ==" saltValue="us3/0Ofx+AvMh/Ch6TF5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p3AtYkozhasbT4pj0ueFcvJoxcLDQW27cLJTHyL2n04gGjT5VoAhajtzAD65z1EF0YcPVsa9rFW72rVxZeiYQ==" saltValue="vZsWMWxDl3FsV9qVIdVg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6" t="s">
        <v>527</v>
      </c>
      <c r="AL9" s="1127"/>
      <c r="AM9" s="1127"/>
      <c r="AN9" s="1128"/>
      <c r="AO9" s="281">
        <v>6814673</v>
      </c>
      <c r="AP9" s="281">
        <v>63523</v>
      </c>
      <c r="AQ9" s="282">
        <v>62374</v>
      </c>
      <c r="AR9" s="283">
        <v>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6" t="s">
        <v>528</v>
      </c>
      <c r="AL10" s="1127"/>
      <c r="AM10" s="1127"/>
      <c r="AN10" s="1128"/>
      <c r="AO10" s="284">
        <v>35930</v>
      </c>
      <c r="AP10" s="284">
        <v>335</v>
      </c>
      <c r="AQ10" s="285">
        <v>4230</v>
      </c>
      <c r="AR10" s="286">
        <v>-92.1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6" t="s">
        <v>529</v>
      </c>
      <c r="AL11" s="1127"/>
      <c r="AM11" s="1127"/>
      <c r="AN11" s="1128"/>
      <c r="AO11" s="284">
        <v>61210</v>
      </c>
      <c r="AP11" s="284">
        <v>571</v>
      </c>
      <c r="AQ11" s="285">
        <v>601</v>
      </c>
      <c r="AR11" s="286">
        <v>-5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6" t="s">
        <v>530</v>
      </c>
      <c r="AL12" s="1127"/>
      <c r="AM12" s="1127"/>
      <c r="AN12" s="1128"/>
      <c r="AO12" s="284">
        <v>41362</v>
      </c>
      <c r="AP12" s="284">
        <v>386</v>
      </c>
      <c r="AQ12" s="285">
        <v>13</v>
      </c>
      <c r="AR12" s="286">
        <v>2869.2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6" t="s">
        <v>531</v>
      </c>
      <c r="AL13" s="1127"/>
      <c r="AM13" s="1127"/>
      <c r="AN13" s="1128"/>
      <c r="AO13" s="284">
        <v>280747</v>
      </c>
      <c r="AP13" s="284">
        <v>2617</v>
      </c>
      <c r="AQ13" s="285">
        <v>2559</v>
      </c>
      <c r="AR13" s="286">
        <v>2.2999999999999998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6" t="s">
        <v>532</v>
      </c>
      <c r="AL14" s="1127"/>
      <c r="AM14" s="1127"/>
      <c r="AN14" s="1128"/>
      <c r="AO14" s="284">
        <v>113790</v>
      </c>
      <c r="AP14" s="284">
        <v>1061</v>
      </c>
      <c r="AQ14" s="285">
        <v>1133</v>
      </c>
      <c r="AR14" s="286">
        <v>-6.4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9" t="s">
        <v>533</v>
      </c>
      <c r="AL15" s="1130"/>
      <c r="AM15" s="1130"/>
      <c r="AN15" s="1131"/>
      <c r="AO15" s="284">
        <v>-469986</v>
      </c>
      <c r="AP15" s="284">
        <v>-4381</v>
      </c>
      <c r="AQ15" s="285">
        <v>-4006</v>
      </c>
      <c r="AR15" s="286">
        <v>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9" t="s">
        <v>191</v>
      </c>
      <c r="AL16" s="1130"/>
      <c r="AM16" s="1130"/>
      <c r="AN16" s="1131"/>
      <c r="AO16" s="284">
        <v>6877726</v>
      </c>
      <c r="AP16" s="284">
        <v>64111</v>
      </c>
      <c r="AQ16" s="285">
        <v>66904</v>
      </c>
      <c r="AR16" s="286">
        <v>-4.2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2" t="s">
        <v>538</v>
      </c>
      <c r="AL21" s="1133"/>
      <c r="AM21" s="1133"/>
      <c r="AN21" s="1134"/>
      <c r="AO21" s="297">
        <v>6.49</v>
      </c>
      <c r="AP21" s="298">
        <v>6.16</v>
      </c>
      <c r="AQ21" s="299">
        <v>0.33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2" t="s">
        <v>539</v>
      </c>
      <c r="AL22" s="1133"/>
      <c r="AM22" s="1133"/>
      <c r="AN22" s="1134"/>
      <c r="AO22" s="302">
        <v>96.8</v>
      </c>
      <c r="AP22" s="303">
        <v>98.9</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5" t="s">
        <v>540</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6" t="s">
        <v>543</v>
      </c>
      <c r="AL32" s="1117"/>
      <c r="AM32" s="1117"/>
      <c r="AN32" s="1118"/>
      <c r="AO32" s="312">
        <v>3708948</v>
      </c>
      <c r="AP32" s="312">
        <v>34573</v>
      </c>
      <c r="AQ32" s="313">
        <v>33699</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6" t="s">
        <v>544</v>
      </c>
      <c r="AL33" s="1117"/>
      <c r="AM33" s="1117"/>
      <c r="AN33" s="1118"/>
      <c r="AO33" s="312" t="s">
        <v>545</v>
      </c>
      <c r="AP33" s="312" t="s">
        <v>545</v>
      </c>
      <c r="AQ33" s="313" t="s">
        <v>545</v>
      </c>
      <c r="AR33" s="314" t="s">
        <v>545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6" t="s">
        <v>546</v>
      </c>
      <c r="AL34" s="1117"/>
      <c r="AM34" s="1117"/>
      <c r="AN34" s="1118"/>
      <c r="AO34" s="312" t="s">
        <v>545</v>
      </c>
      <c r="AP34" s="312" t="s">
        <v>545</v>
      </c>
      <c r="AQ34" s="313">
        <v>23</v>
      </c>
      <c r="AR34" s="314" t="s">
        <v>545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6" t="s">
        <v>547</v>
      </c>
      <c r="AL35" s="1117"/>
      <c r="AM35" s="1117"/>
      <c r="AN35" s="1118"/>
      <c r="AO35" s="312">
        <v>594751</v>
      </c>
      <c r="AP35" s="312">
        <v>5544</v>
      </c>
      <c r="AQ35" s="313">
        <v>5771</v>
      </c>
      <c r="AR35" s="314">
        <v>-3.9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6" t="s">
        <v>548</v>
      </c>
      <c r="AL36" s="1117"/>
      <c r="AM36" s="1117"/>
      <c r="AN36" s="1118"/>
      <c r="AO36" s="312" t="s">
        <v>545</v>
      </c>
      <c r="AP36" s="312" t="s">
        <v>545</v>
      </c>
      <c r="AQ36" s="313">
        <v>1158</v>
      </c>
      <c r="AR36" s="314" t="s">
        <v>545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6" t="s">
        <v>549</v>
      </c>
      <c r="AL37" s="1117"/>
      <c r="AM37" s="1117"/>
      <c r="AN37" s="1118"/>
      <c r="AO37" s="312">
        <v>13634</v>
      </c>
      <c r="AP37" s="312">
        <v>127</v>
      </c>
      <c r="AQ37" s="313">
        <v>631</v>
      </c>
      <c r="AR37" s="314">
        <v>-79.900000000000006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9" t="s">
        <v>550</v>
      </c>
      <c r="AL38" s="1120"/>
      <c r="AM38" s="1120"/>
      <c r="AN38" s="1121"/>
      <c r="AO38" s="315" t="s">
        <v>545</v>
      </c>
      <c r="AP38" s="315" t="s">
        <v>545</v>
      </c>
      <c r="AQ38" s="316">
        <v>0</v>
      </c>
      <c r="AR38" s="304" t="s">
        <v>545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9" t="s">
        <v>551</v>
      </c>
      <c r="AL39" s="1120"/>
      <c r="AM39" s="1120"/>
      <c r="AN39" s="1121"/>
      <c r="AO39" s="312">
        <v>-962244</v>
      </c>
      <c r="AP39" s="312">
        <v>-8970</v>
      </c>
      <c r="AQ39" s="313">
        <v>-6112</v>
      </c>
      <c r="AR39" s="314">
        <v>46.8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6" t="s">
        <v>552</v>
      </c>
      <c r="AL40" s="1117"/>
      <c r="AM40" s="1117"/>
      <c r="AN40" s="1118"/>
      <c r="AO40" s="312">
        <v>-3841369</v>
      </c>
      <c r="AP40" s="312">
        <v>-35808</v>
      </c>
      <c r="AQ40" s="313">
        <v>-25565</v>
      </c>
      <c r="AR40" s="314">
        <v>40.1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2" t="s">
        <v>302</v>
      </c>
      <c r="AL41" s="1123"/>
      <c r="AM41" s="1123"/>
      <c r="AN41" s="1124"/>
      <c r="AO41" s="312">
        <v>-486280</v>
      </c>
      <c r="AP41" s="312">
        <v>-4533</v>
      </c>
      <c r="AQ41" s="313">
        <v>9604</v>
      </c>
      <c r="AR41" s="314">
        <v>-147.19999999999999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09" t="s">
        <v>522</v>
      </c>
      <c r="AN49" s="1111" t="s">
        <v>556</v>
      </c>
      <c r="AO49" s="1112"/>
      <c r="AP49" s="1112"/>
      <c r="AQ49" s="1112"/>
      <c r="AR49" s="111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0"/>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4745038</v>
      </c>
      <c r="AN51" s="334">
        <v>42713</v>
      </c>
      <c r="AO51" s="335">
        <v>40.299999999999997</v>
      </c>
      <c r="AP51" s="336">
        <v>43226</v>
      </c>
      <c r="AQ51" s="337">
        <v>1.3</v>
      </c>
      <c r="AR51" s="338">
        <v>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3318185</v>
      </c>
      <c r="AN52" s="342">
        <v>29869</v>
      </c>
      <c r="AO52" s="343">
        <v>39.200000000000003</v>
      </c>
      <c r="AP52" s="344">
        <v>22622</v>
      </c>
      <c r="AQ52" s="345">
        <v>-0.2</v>
      </c>
      <c r="AR52" s="346">
        <v>39.4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6803701</v>
      </c>
      <c r="AN53" s="334">
        <v>61679</v>
      </c>
      <c r="AO53" s="335">
        <v>44.4</v>
      </c>
      <c r="AP53" s="336">
        <v>42836</v>
      </c>
      <c r="AQ53" s="337">
        <v>-0.9</v>
      </c>
      <c r="AR53" s="338">
        <v>45.3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3054951</v>
      </c>
      <c r="AN54" s="342">
        <v>27695</v>
      </c>
      <c r="AO54" s="343">
        <v>-7.3</v>
      </c>
      <c r="AP54" s="344">
        <v>22936</v>
      </c>
      <c r="AQ54" s="345">
        <v>1.4</v>
      </c>
      <c r="AR54" s="346">
        <v>-8.6999999999999993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8273136</v>
      </c>
      <c r="AN55" s="334">
        <v>75586</v>
      </c>
      <c r="AO55" s="335">
        <v>22.5</v>
      </c>
      <c r="AP55" s="336">
        <v>44161</v>
      </c>
      <c r="AQ55" s="337">
        <v>3.1</v>
      </c>
      <c r="AR55" s="338">
        <v>19.399999999999999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1964994</v>
      </c>
      <c r="AN56" s="342">
        <v>17953</v>
      </c>
      <c r="AO56" s="343">
        <v>-35.200000000000003</v>
      </c>
      <c r="AP56" s="344">
        <v>23644</v>
      </c>
      <c r="AQ56" s="345">
        <v>3.1</v>
      </c>
      <c r="AR56" s="346">
        <v>-38.299999999999997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8610889</v>
      </c>
      <c r="AN57" s="334">
        <v>79614</v>
      </c>
      <c r="AO57" s="335">
        <v>5.3</v>
      </c>
      <c r="AP57" s="336">
        <v>43955</v>
      </c>
      <c r="AQ57" s="337">
        <v>-0.5</v>
      </c>
      <c r="AR57" s="338">
        <v>5.8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2526557</v>
      </c>
      <c r="AN58" s="342">
        <v>23360</v>
      </c>
      <c r="AO58" s="343">
        <v>30.1</v>
      </c>
      <c r="AP58" s="344">
        <v>21318</v>
      </c>
      <c r="AQ58" s="345">
        <v>-9.8000000000000007</v>
      </c>
      <c r="AR58" s="346">
        <v>39.9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9591648</v>
      </c>
      <c r="AN59" s="334">
        <v>89409</v>
      </c>
      <c r="AO59" s="335">
        <v>12.3</v>
      </c>
      <c r="AP59" s="336">
        <v>41921</v>
      </c>
      <c r="AQ59" s="337">
        <v>-4.5999999999999996</v>
      </c>
      <c r="AR59" s="338">
        <v>16.899999999999999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5261410</v>
      </c>
      <c r="AN60" s="342">
        <v>49045</v>
      </c>
      <c r="AO60" s="343">
        <v>110</v>
      </c>
      <c r="AP60" s="344">
        <v>21655</v>
      </c>
      <c r="AQ60" s="345">
        <v>1.6</v>
      </c>
      <c r="AR60" s="346">
        <v>108.4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7604882</v>
      </c>
      <c r="AN61" s="349">
        <v>69800</v>
      </c>
      <c r="AO61" s="350">
        <v>25</v>
      </c>
      <c r="AP61" s="351">
        <v>43220</v>
      </c>
      <c r="AQ61" s="352">
        <v>-0.3</v>
      </c>
      <c r="AR61" s="338">
        <v>25.3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3225219</v>
      </c>
      <c r="AN62" s="342">
        <v>29584</v>
      </c>
      <c r="AO62" s="343">
        <v>27.4</v>
      </c>
      <c r="AP62" s="344">
        <v>22435</v>
      </c>
      <c r="AQ62" s="345">
        <v>-0.8</v>
      </c>
      <c r="AR62" s="346">
        <v>28.2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YUsOJ1M0Y4LDf8JrMjKFYUEhMyp9jJryicDHOHDg5uapabUYl+5xRTuXz3sS0jnYbPyGQbu99JOCniparv1rA==" saltValue="tZQCqF7o0EC5PXoJPsEw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UL8EjCmxrGLMDEnlkf0wbvN6RGN3cqASZVcMndxdyQUR2ca131UBSNFuVvhnPdBQ9qwR4/g7aNknE4Df3d/GJw==" saltValue="PkP5eTZXG1GDH1k5dHBY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2YDQv6YVND/5uOzrwZQOp4YU3U9TahxZIy9MTWrGcOLKUVHiHXga/LuJ2a9xBcIVadXimmlmhhChQs4v8GQKdg==" saltValue="GKlLOHjbe99AROu3slar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5" t="s">
        <v>3</v>
      </c>
      <c r="D47" s="1135"/>
      <c r="E47" s="1136"/>
      <c r="F47" s="11">
        <v>20.55</v>
      </c>
      <c r="G47" s="12">
        <v>22.41</v>
      </c>
      <c r="H47" s="12">
        <v>21.26</v>
      </c>
      <c r="I47" s="12">
        <v>23.72</v>
      </c>
      <c r="J47" s="13">
        <v>28.5</v>
      </c>
    </row>
    <row r="48" spans="2:10" ht="57.75" customHeight="1" x14ac:dyDescent="0.15">
      <c r="B48" s="14"/>
      <c r="C48" s="1137" t="s">
        <v>4</v>
      </c>
      <c r="D48" s="1137"/>
      <c r="E48" s="1138"/>
      <c r="F48" s="15">
        <v>12.6</v>
      </c>
      <c r="G48" s="16">
        <v>13.46</v>
      </c>
      <c r="H48" s="16">
        <v>16.09</v>
      </c>
      <c r="I48" s="16">
        <v>20.84</v>
      </c>
      <c r="J48" s="17">
        <v>18.440000000000001</v>
      </c>
    </row>
    <row r="49" spans="2:10" ht="57.75" customHeight="1" thickBot="1" x14ac:dyDescent="0.2">
      <c r="B49" s="18"/>
      <c r="C49" s="1139" t="s">
        <v>5</v>
      </c>
      <c r="D49" s="1139"/>
      <c r="E49" s="1140"/>
      <c r="F49" s="19" t="s">
        <v>577</v>
      </c>
      <c r="G49" s="20" t="s">
        <v>578</v>
      </c>
      <c r="H49" s="20" t="s">
        <v>579</v>
      </c>
      <c r="I49" s="20">
        <v>0.86</v>
      </c>
      <c r="J49" s="21" t="s">
        <v>580</v>
      </c>
    </row>
    <row r="50" spans="2:10" x14ac:dyDescent="0.15"/>
  </sheetData>
  <sheetProtection algorithmName="SHA-512" hashValue="ds+XgSmvuwJoIlaj9bYYfmgXlNcNjZO7NST2EEQdxa3TKKMrwEal1m0JOPUUbtVOZsnHCMze6k3/3DxveVvpMw==" saltValue="0TjjqN1BpvP5sDTR1c68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2024-03-11T05:06:23Z</cp:lastPrinted>
  <dcterms:created xsi:type="dcterms:W3CDTF">2024-02-05T01:34:13Z</dcterms:created>
  <dcterms:modified xsi:type="dcterms:W3CDTF">2024-03-18T00:03:57Z</dcterms:modified>
  <cp:category/>
</cp:coreProperties>
</file>