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5008\Desktop\20200826【市町村課・作業依頼】平成30年度財政状況資料集の作成について（2回目・公会計関連）\"/>
    </mc:Choice>
  </mc:AlternateContent>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BE36" i="10"/>
  <c r="AM36" i="10"/>
  <c r="C34" i="10"/>
  <c r="AM34" i="10" l="1"/>
  <c r="AM35" i="10" s="1"/>
  <c r="C35" i="10"/>
  <c r="C36" i="10" s="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l="1"/>
  <c r="CO35" i="10" s="1"/>
  <c r="CO36" i="10" s="1"/>
  <c r="CO37" i="10" s="1"/>
  <c r="CO38" i="10" s="1"/>
  <c r="CO39" i="10" s="1"/>
  <c r="CO40" i="10" s="1"/>
</calcChain>
</file>

<file path=xl/sharedStrings.xml><?xml version="1.0" encoding="utf-8"?>
<sst xmlns="http://schemas.openxmlformats.org/spreadsheetml/2006/main" count="1181" uniqueCount="650">
  <si>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</si>
  <si>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</si>
  <si>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</si>
  <si>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</si>
  <si>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</si>
  <si>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</si>
  <si>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</si>
  <si>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</si>
  <si>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</si>
  <si>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</si>
  <si>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</si>
  <si>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</si>
  <si>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</si>
  <si>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</si>
  <si>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</si>
  <si>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</si>
  <si>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</si>
  <si>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</si>
  <si>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</si>
  <si>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</si>
  <si>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</si>
  <si>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</si>
  <si>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</si>
  <si>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</si>
  <si>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</si>
  <si>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</si>
  <si>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</si>
  <si>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</si>
  <si>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</si>
  <si>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</si>
  <si>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</si>
  <si>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</si>
  <si>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</si>
  <si>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</si>
  <si>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</si>
  <si>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</si>
  <si>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</si>
  <si>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</si>
  <si>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</si>
  <si>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</si>
  <si>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</si>
  <si>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</si>
  <si>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</si>
  <si>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</si>
  <si>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</si>
  <si>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</si>
  <si>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</si>
  <si>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</si>
  <si>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</si>
  <si>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</si>
  <si>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</si>
  <si>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</si>
  <si>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</si>
  <si>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</si>
  <si>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</si>
  <si>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</si>
  <si>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</si>
  <si>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</si>
  <si>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</si>
  <si>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</si>
  <si>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</si>
  <si>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</si>
  <si>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</si>
  <si>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</si>
  <si>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</si>
  <si>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</si>
  <si>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</si>
  <si>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</si>
  <si>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</si>
  <si>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</si>
  <si>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</si>
  <si>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</si>
  <si>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</si>
  <si>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</si>
  <si>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</si>
  <si>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</si>
  <si>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</si>
  <si>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</si>
  <si>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</si>
  <si>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</si>
  <si>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</si>
  <si>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</si>
  <si>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</si>
  <si>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</si>
  <si>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</si>
  <si>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</si>
  <si>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</si>
  <si>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</si>
  <si>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</si>
  <si>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</si>
  <si>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</si>
  <si>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</si>
  <si>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</si>
  <si>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</si>
  <si>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</si>
  <si>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</si>
  <si>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</si>
  <si>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</si>
  <si>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多治見市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</si>
  <si>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</si>
  <si>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</si>
  <si>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</si>
  <si>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</si>
  <si>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</si>
  <si>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</si>
  <si>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</si>
  <si>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</si>
  <si>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</si>
  <si>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</si>
  <si>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</si>
  <si>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</si>
  <si>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</si>
  <si>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</si>
  <si>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</si>
  <si>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</si>
  <si>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</si>
  <si>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</si>
  <si>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</si>
  <si>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</si>
  <si>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</si>
  <si>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</si>
  <si>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</si>
  <si>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</si>
  <si>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</si>
  <si>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</si>
  <si>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</si>
  <si>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</si>
  <si>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</si>
  <si>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</si>
  <si>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</si>
  <si>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</si>
  <si>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</si>
  <si>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</si>
  <si>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</si>
  <si>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</si>
  <si>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</si>
  <si>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</si>
  <si>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</si>
  <si>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</si>
  <si>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</si>
  <si>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</si>
  <si>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</si>
  <si>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</si>
  <si>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</si>
  <si>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</si>
  <si>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</si>
  <si>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</si>
  <si>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</si>
  <si>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</si>
  <si>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</si>
  <si>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</si>
  <si>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</si>
  <si>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</si>
  <si>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</si>
  <si>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</si>
  <si>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</si>
  <si>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</si>
  <si>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</si>
  <si>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</si>
  <si>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</si>
  <si>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</si>
  <si>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</si>
  <si>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</si>
  <si>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</si>
  <si>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</si>
  <si>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</si>
  <si>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</si>
  <si>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</si>
  <si>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</si>
  <si>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</si>
  <si>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</si>
  <si>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</si>
  <si>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</si>
  <si>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</si>
  <si>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</si>
  <si>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</si>
  <si>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</si>
  <si>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</si>
  <si>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</si>
  <si>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</si>
  <si>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</si>
  <si>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</si>
  <si>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</si>
  <si>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</si>
  <si>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</si>
  <si>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</si>
  <si>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</si>
  <si>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</si>
  <si>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</si>
  <si>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</si>
  <si>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</si>
  <si>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</si>
  <si>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</si>
  <si>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</si>
  <si>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</si>
  <si>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</si>
  <si>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</si>
  <si>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</si>
  <si>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</si>
  <si>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</si>
  <si>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</si>
  <si>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</si>
  <si>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</si>
  <si>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</si>
  <si>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</si>
  <si>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</si>
  <si>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</si>
  <si>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</si>
  <si>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</si>
  <si>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</si>
  <si>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</si>
  <si>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</si>
  <si>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</si>
  <si>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</si>
  <si>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</si>
  <si>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</si>
  <si>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</si>
  <si>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</si>
  <si>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岐阜県多治見市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</si>
  <si>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</si>
  <si>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</si>
  <si>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</si>
  <si>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</si>
  <si>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</si>
  <si>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</si>
  <si>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</si>
  <si>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</si>
  <si>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</si>
  <si>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</si>
  <si>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</si>
  <si>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</si>
  <si>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</si>
  <si>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</si>
  <si>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</si>
  <si>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</si>
  <si>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</si>
  <si>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</si>
  <si>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</si>
  <si>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</si>
  <si>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</si>
  <si>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</si>
  <si>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</si>
  <si>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</si>
  <si>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</si>
  <si>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</si>
  <si>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</si>
  <si>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</si>
  <si>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</si>
  <si>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</si>
  <si>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</si>
  <si>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</si>
  <si>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</si>
  <si>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</si>
  <si>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</si>
  <si>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</si>
  <si>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</si>
  <si>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</si>
  <si>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</si>
  <si>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</si>
  <si>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</si>
  <si>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</si>
  <si>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</si>
  <si>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</si>
  <si>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</si>
  <si>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</si>
  <si>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</si>
  <si>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</si>
  <si>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</si>
  <si>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</si>
  <si>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</si>
  <si>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</si>
  <si>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</si>
  <si>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</si>
  <si>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</si>
  <si>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</si>
  <si>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</si>
  <si>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</si>
  <si>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</si>
  <si>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</si>
  <si>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</si>
  <si>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</si>
  <si>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</si>
  <si>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</si>
  <si>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</si>
  <si>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</si>
  <si>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</si>
  <si>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</si>
  <si>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</si>
  <si>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</si>
  <si>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</si>
  <si>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</si>
  <si>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</si>
  <si>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</si>
  <si>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</si>
  <si>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</si>
  <si>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</si>
  <si>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</si>
  <si>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</si>
  <si>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</si>
  <si>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</si>
  <si>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</si>
  <si>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</si>
  <si>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</si>
  <si>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</si>
  <si>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</si>
  <si>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</si>
  <si>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</si>
  <si>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</si>
  <si>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</si>
  <si>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</si>
  <si>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</si>
  <si>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</si>
  <si>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</si>
  <si>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</si>
  <si>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</si>
  <si>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</si>
  <si>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</si>
  <si>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</si>
  <si>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</si>
  <si>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</si>
  <si>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</si>
  <si>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</si>
  <si>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</si>
  <si>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</si>
  <si>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</si>
  <si>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</si>
  <si>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</si>
  <si>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</si>
  <si>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</si>
  <si>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</si>
  <si>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</si>
  <si>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</si>
  <si>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</si>
  <si>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</si>
  <si>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</si>
  <si>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</si>
  <si>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</si>
  <si>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</si>
  <si>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</si>
  <si>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</si>
  <si>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</si>
  <si>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</si>
  <si>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</si>
  <si>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</si>
  <si>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</si>
  <si>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</si>
  <si>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</si>
  <si>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</si>
  <si>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</si>
  <si>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</si>
  <si>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</si>
  <si>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</si>
  <si>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</si>
  <si>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</si>
  <si>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</si>
  <si>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</si>
  <si>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</si>
  <si>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</si>
  <si>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</si>
  <si>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</si>
  <si>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</si>
  <si>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</si>
  <si>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</si>
  <si>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</si>
  <si>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</si>
  <si>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</si>
  <si>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</si>
  <si>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</si>
  <si>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岐阜県多治見市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</si>
  <si>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</si>
  <si>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</si>
  <si>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</si>
  <si>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</si>
  <si>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</si>
  <si>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</si>
  <si>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</si>
  <si>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</si>
  <si>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</si>
  <si>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</si>
  <si>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</si>
  <si>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</si>
  <si>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</si>
  <si>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</si>
  <si>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</si>
  <si>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</si>
  <si>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</si>
  <si>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</si>
  <si>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</si>
  <si>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</si>
  <si>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</si>
  <si>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</si>
  <si>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市営住宅敷金等特別会計</t>
    <phoneticPr fontId="5"/>
  </si>
  <si>
    <t>-</t>
    <phoneticPr fontId="5"/>
  </si>
  <si>
    <t>多治見駅北土地区画整理事業特別会計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</si>
  <si>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</si>
  <si>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</si>
  <si>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</si>
  <si>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</si>
  <si>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</si>
  <si>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</si>
  <si>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</si>
  <si>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</si>
  <si>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</si>
  <si>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</si>
  <si>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</si>
  <si>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</si>
  <si>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</si>
  <si>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</si>
  <si>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</si>
  <si>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</si>
  <si>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</si>
  <si>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</si>
  <si>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</si>
  <si>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</si>
  <si>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</si>
  <si>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</si>
  <si>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</si>
  <si>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</si>
  <si>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</si>
  <si>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</si>
  <si>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</si>
  <si>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</si>
  <si>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</si>
  <si>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</si>
  <si>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</si>
  <si>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</si>
  <si>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</si>
  <si>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</si>
  <si>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</si>
  <si>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</si>
  <si>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</si>
  <si>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</si>
  <si>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</si>
  <si>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</si>
  <si>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</si>
  <si>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</si>
  <si>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</si>
  <si>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</si>
  <si>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</si>
  <si>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</si>
  <si>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</si>
  <si>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</si>
  <si>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</si>
  <si>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</si>
  <si>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</si>
  <si>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</si>
  <si>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</si>
  <si>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</si>
  <si>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</si>
  <si>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</si>
  <si>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</si>
  <si>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</si>
  <si>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</si>
  <si>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</si>
  <si>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</si>
  <si>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</si>
  <si>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</si>
  <si>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</si>
  <si>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</si>
  <si>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</si>
  <si>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</si>
  <si>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</si>
  <si>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</si>
  <si>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</si>
  <si>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</si>
  <si>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</si>
  <si>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</si>
  <si>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</si>
  <si>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</si>
  <si>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</si>
  <si>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</si>
  <si>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</si>
  <si>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</si>
  <si>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</si>
  <si>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</si>
  <si>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</si>
  <si>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</si>
  <si>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</si>
  <si>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</si>
  <si>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</si>
  <si>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</si>
  <si>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</si>
  <si>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</si>
  <si>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</si>
  <si>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</si>
  <si>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</si>
  <si>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</si>
  <si>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</si>
  <si>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</si>
  <si>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</si>
  <si>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</si>
  <si>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</si>
  <si>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</si>
  <si>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</si>
  <si>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</si>
  <si>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</si>
  <si>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</si>
  <si>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</si>
  <si>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</si>
  <si>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</si>
  <si>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</si>
  <si>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</si>
  <si>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</si>
  <si>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</si>
  <si>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</si>
  <si>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</si>
  <si>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</si>
  <si>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</si>
  <si>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</si>
  <si>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</si>
  <si>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</si>
  <si>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</si>
  <si>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</si>
  <si>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</si>
  <si>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</si>
  <si>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</si>
  <si>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</si>
  <si>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</si>
  <si>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</si>
  <si>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</si>
  <si>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</si>
  <si>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</si>
  <si>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</si>
  <si>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</si>
  <si>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</si>
  <si>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</si>
  <si>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</si>
  <si>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</si>
  <si>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</si>
  <si>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</si>
  <si>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</si>
  <si>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</si>
  <si>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</si>
  <si>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</si>
  <si>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</si>
  <si>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</si>
  <si>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</si>
  <si>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</si>
  <si>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</si>
  <si>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</si>
  <si>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</si>
  <si>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</si>
  <si>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</si>
  <si>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</si>
  <si>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</si>
  <si>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</si>
  <si>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</si>
  <si>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</si>
  <si>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</si>
  <si>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</si>
  <si>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</si>
  <si>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</si>
  <si>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</si>
  <si>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</si>
  <si>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</si>
  <si>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</si>
  <si>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</si>
  <si>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</si>
  <si>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</si>
  <si>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</si>
  <si>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</si>
  <si>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</si>
  <si>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</si>
  <si>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</si>
  <si>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</si>
  <si>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</si>
  <si>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</si>
  <si>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</si>
  <si>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</si>
  <si>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</si>
  <si>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</si>
  <si>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</si>
  <si>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</si>
  <si>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</si>
  <si>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</si>
  <si>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</si>
  <si>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</si>
  <si>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4.18</t>
  </si>
  <si>
    <t>▲ 1.59</t>
  </si>
  <si>
    <t>▲ 2.81</t>
  </si>
  <si>
    <t>▲ 3.64</t>
  </si>
  <si>
    <t>▲ 7.56</t>
  </si>
  <si>
    <t>一般会計</t>
  </si>
  <si>
    <t>水道事業会計</t>
  </si>
  <si>
    <t>下水道事業特別会計</t>
  </si>
  <si>
    <t>病院事業会計</t>
  </si>
  <si>
    <t>国民健康保険事業特別会計</t>
  </si>
  <si>
    <t>介護保険事業特別会計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</si>
  <si>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</si>
  <si>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</si>
  <si>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</si>
  <si>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</si>
  <si>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</si>
  <si>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</si>
  <si>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</si>
  <si>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</si>
  <si>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</si>
  <si>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</si>
  <si>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 xml:space="preserve">
基金繰入金3,141
財産区基金繰入金9
</t>
    <rPh sb="1" eb="3">
      <t>キキン</t>
    </rPh>
    <rPh sb="3" eb="5">
      <t>クリイレ</t>
    </rPh>
    <rPh sb="5" eb="6">
      <t>キン</t>
    </rPh>
    <rPh sb="12" eb="14">
      <t>ザイサン</t>
    </rPh>
    <rPh sb="14" eb="15">
      <t>ク</t>
    </rPh>
    <rPh sb="15" eb="17">
      <t>キキン</t>
    </rPh>
    <rPh sb="17" eb="19">
      <t>クリイレ</t>
    </rPh>
    <rPh sb="19" eb="20">
      <t>キン</t>
    </rPh>
    <phoneticPr fontId="2"/>
  </si>
  <si>
    <t>基金繰入金127</t>
    <rPh sb="0" eb="2">
      <t>キキン</t>
    </rPh>
    <rPh sb="2" eb="4">
      <t>クリイレ</t>
    </rPh>
    <rPh sb="4" eb="5">
      <t>キン</t>
    </rPh>
    <phoneticPr fontId="2"/>
  </si>
  <si>
    <t>基金繰入金2</t>
    <rPh sb="0" eb="2">
      <t>キキン</t>
    </rPh>
    <rPh sb="2" eb="4">
      <t>クリイレ</t>
    </rPh>
    <rPh sb="4" eb="5">
      <t>キン</t>
    </rPh>
    <phoneticPr fontId="2"/>
  </si>
  <si>
    <t>-</t>
    <phoneticPr fontId="2"/>
  </si>
  <si>
    <t>東濃西部広域行政事務組合（一般会計）</t>
    <rPh sb="0" eb="1">
      <t>ヒガシ</t>
    </rPh>
    <rPh sb="2" eb="4">
      <t>セイブ</t>
    </rPh>
    <rPh sb="4" eb="6">
      <t>コウイキ</t>
    </rPh>
    <rPh sb="6" eb="8">
      <t>ギョウセイ</t>
    </rPh>
    <rPh sb="8" eb="10">
      <t>ジム</t>
    </rPh>
    <rPh sb="10" eb="12">
      <t>クミアイ</t>
    </rPh>
    <rPh sb="13" eb="15">
      <t>イッパン</t>
    </rPh>
    <rPh sb="15" eb="17">
      <t>カイケイ</t>
    </rPh>
    <phoneticPr fontId="2"/>
  </si>
  <si>
    <t>東濃西部広域行政事務組合（東濃西部ふるさと活性化基金特別会計）</t>
    <rPh sb="0" eb="1">
      <t>ヒガシ</t>
    </rPh>
    <rPh sb="2" eb="4">
      <t>セイブ</t>
    </rPh>
    <rPh sb="4" eb="6">
      <t>コウイキ</t>
    </rPh>
    <rPh sb="6" eb="8">
      <t>ギョウセイ</t>
    </rPh>
    <rPh sb="8" eb="10">
      <t>ジム</t>
    </rPh>
    <rPh sb="10" eb="12">
      <t>クミアイ</t>
    </rPh>
    <rPh sb="13" eb="14">
      <t>ヒガシ</t>
    </rPh>
    <rPh sb="15" eb="17">
      <t>セイブ</t>
    </rPh>
    <rPh sb="21" eb="24">
      <t>カッセイカ</t>
    </rPh>
    <rPh sb="24" eb="26">
      <t>キキン</t>
    </rPh>
    <rPh sb="26" eb="28">
      <t>トクベツ</t>
    </rPh>
    <rPh sb="28" eb="30">
      <t>カイケイ</t>
    </rPh>
    <phoneticPr fontId="2"/>
  </si>
  <si>
    <t>東濃西部広域行政事務組合（東濃看護専門学校事業特別会計）</t>
    <rPh sb="0" eb="1">
      <t>ヒガシ</t>
    </rPh>
    <rPh sb="2" eb="4">
      <t>セイブ</t>
    </rPh>
    <rPh sb="4" eb="6">
      <t>コウイキ</t>
    </rPh>
    <rPh sb="6" eb="8">
      <t>ギョウセイ</t>
    </rPh>
    <rPh sb="8" eb="10">
      <t>ジム</t>
    </rPh>
    <rPh sb="10" eb="12">
      <t>クミアイ</t>
    </rPh>
    <rPh sb="13" eb="15">
      <t>トウノウ</t>
    </rPh>
    <rPh sb="15" eb="17">
      <t>カンゴ</t>
    </rPh>
    <rPh sb="17" eb="19">
      <t>センモン</t>
    </rPh>
    <rPh sb="19" eb="21">
      <t>ガッコウ</t>
    </rPh>
    <rPh sb="21" eb="23">
      <t>ジギョウ</t>
    </rPh>
    <rPh sb="23" eb="25">
      <t>トクベツ</t>
    </rPh>
    <rPh sb="25" eb="27">
      <t>カイケイ</t>
    </rPh>
    <phoneticPr fontId="2"/>
  </si>
  <si>
    <t>東濃西部広域行政事務組合（東濃西部少年センター事業特別会計）</t>
    <rPh sb="0" eb="1">
      <t>ヒガシ</t>
    </rPh>
    <rPh sb="2" eb="4">
      <t>セイブ</t>
    </rPh>
    <rPh sb="4" eb="6">
      <t>コウイキ</t>
    </rPh>
    <rPh sb="6" eb="8">
      <t>ギョウセイ</t>
    </rPh>
    <rPh sb="8" eb="10">
      <t>ジム</t>
    </rPh>
    <rPh sb="10" eb="12">
      <t>クミアイ</t>
    </rPh>
    <rPh sb="13" eb="15">
      <t>トウノウ</t>
    </rPh>
    <rPh sb="15" eb="17">
      <t>セイブ</t>
    </rPh>
    <rPh sb="17" eb="19">
      <t>ショウネン</t>
    </rPh>
    <rPh sb="23" eb="25">
      <t>ジギョウ</t>
    </rPh>
    <rPh sb="25" eb="27">
      <t>トクベツ</t>
    </rPh>
    <rPh sb="27" eb="29">
      <t>カイケイ</t>
    </rPh>
    <phoneticPr fontId="2"/>
  </si>
  <si>
    <t>東濃西部広域行政事務組合（東濃地域医師確保奨学金等貸付事業特別会計）</t>
    <rPh sb="0" eb="1">
      <t>ヒガシ</t>
    </rPh>
    <rPh sb="2" eb="4">
      <t>セイブ</t>
    </rPh>
    <rPh sb="4" eb="6">
      <t>コウイキ</t>
    </rPh>
    <rPh sb="6" eb="8">
      <t>ギョウセイ</t>
    </rPh>
    <rPh sb="8" eb="10">
      <t>ジム</t>
    </rPh>
    <rPh sb="10" eb="12">
      <t>クミアイ</t>
    </rPh>
    <rPh sb="13" eb="15">
      <t>トウノウ</t>
    </rPh>
    <rPh sb="15" eb="17">
      <t>チイキ</t>
    </rPh>
    <rPh sb="17" eb="19">
      <t>イシ</t>
    </rPh>
    <rPh sb="19" eb="21">
      <t>カクホ</t>
    </rPh>
    <rPh sb="21" eb="25">
      <t>ショウガクキンナド</t>
    </rPh>
    <rPh sb="25" eb="27">
      <t>カシツケ</t>
    </rPh>
    <rPh sb="27" eb="29">
      <t>ジギョウ</t>
    </rPh>
    <rPh sb="29" eb="31">
      <t>トクベツ</t>
    </rPh>
    <rPh sb="31" eb="33">
      <t>カイケイ</t>
    </rPh>
    <phoneticPr fontId="2"/>
  </si>
  <si>
    <t>東濃西部広域行政事務組合（東濃西部看護師修学資金貸付事業特別会計）</t>
    <rPh sb="0" eb="1">
      <t>ヒガシ</t>
    </rPh>
    <rPh sb="2" eb="4">
      <t>セイブ</t>
    </rPh>
    <rPh sb="4" eb="6">
      <t>コウイキ</t>
    </rPh>
    <rPh sb="6" eb="8">
      <t>ギョウセイ</t>
    </rPh>
    <rPh sb="8" eb="10">
      <t>ジム</t>
    </rPh>
    <rPh sb="10" eb="12">
      <t>クミアイ</t>
    </rPh>
    <rPh sb="13" eb="14">
      <t>ヒガシ</t>
    </rPh>
    <rPh sb="15" eb="17">
      <t>セイブ</t>
    </rPh>
    <rPh sb="17" eb="20">
      <t>カンゴシ</t>
    </rPh>
    <rPh sb="20" eb="22">
      <t>シュウガク</t>
    </rPh>
    <rPh sb="22" eb="24">
      <t>シキン</t>
    </rPh>
    <rPh sb="24" eb="26">
      <t>カシツケ</t>
    </rPh>
    <rPh sb="26" eb="28">
      <t>ジギョウ</t>
    </rPh>
    <rPh sb="28" eb="30">
      <t>トクベツ</t>
    </rPh>
    <rPh sb="30" eb="32">
      <t>カイケイ</t>
    </rPh>
    <phoneticPr fontId="2"/>
  </si>
  <si>
    <t>東濃西部広域行政事務組合（東濃西部地域消費生活相談事業特別会計）</t>
    <rPh sb="0" eb="1">
      <t>ヒガシ</t>
    </rPh>
    <rPh sb="2" eb="4">
      <t>セイブ</t>
    </rPh>
    <rPh sb="4" eb="6">
      <t>コウイキ</t>
    </rPh>
    <rPh sb="6" eb="8">
      <t>ギョウセイ</t>
    </rPh>
    <rPh sb="8" eb="10">
      <t>ジム</t>
    </rPh>
    <rPh sb="10" eb="12">
      <t>クミアイ</t>
    </rPh>
    <rPh sb="13" eb="15">
      <t>トウノウ</t>
    </rPh>
    <rPh sb="15" eb="17">
      <t>セイブ</t>
    </rPh>
    <rPh sb="17" eb="19">
      <t>チイキ</t>
    </rPh>
    <rPh sb="19" eb="21">
      <t>ショウヒ</t>
    </rPh>
    <rPh sb="21" eb="23">
      <t>セイカツ</t>
    </rPh>
    <rPh sb="23" eb="25">
      <t>ソウダン</t>
    </rPh>
    <rPh sb="25" eb="27">
      <t>ジギョウ</t>
    </rPh>
    <rPh sb="27" eb="29">
      <t>トクベツ</t>
    </rPh>
    <rPh sb="29" eb="31">
      <t>カイケイ</t>
    </rPh>
    <phoneticPr fontId="2"/>
  </si>
  <si>
    <t>可児川防災等ため池組合</t>
    <rPh sb="0" eb="2">
      <t>カニ</t>
    </rPh>
    <rPh sb="2" eb="3">
      <t>カワ</t>
    </rPh>
    <rPh sb="3" eb="5">
      <t>ボウサイ</t>
    </rPh>
    <rPh sb="5" eb="6">
      <t>ナド</t>
    </rPh>
    <rPh sb="8" eb="9">
      <t>イケ</t>
    </rPh>
    <rPh sb="9" eb="11">
      <t>クミアイ</t>
    </rPh>
    <phoneticPr fontId="2"/>
  </si>
  <si>
    <t>土岐川防災ダム一部事務組合</t>
    <rPh sb="0" eb="2">
      <t>トキ</t>
    </rPh>
    <rPh sb="2" eb="3">
      <t>カワ</t>
    </rPh>
    <rPh sb="3" eb="5">
      <t>ボウサイ</t>
    </rPh>
    <rPh sb="7" eb="9">
      <t>イチブ</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</si>
  <si>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</si>
  <si>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岐阜県後期高齢者医療広域組合（一般会計）</t>
    <rPh sb="0" eb="3">
      <t>ギフケン</t>
    </rPh>
    <rPh sb="3" eb="5">
      <t>コウキ</t>
    </rPh>
    <rPh sb="5" eb="7">
      <t>コウレイ</t>
    </rPh>
    <rPh sb="7" eb="8">
      <t>シャ</t>
    </rPh>
    <rPh sb="8" eb="10">
      <t>イリョウ</t>
    </rPh>
    <rPh sb="10" eb="12">
      <t>コウイキ</t>
    </rPh>
    <rPh sb="12" eb="14">
      <t>クミアイ</t>
    </rPh>
    <rPh sb="15" eb="17">
      <t>イッパン</t>
    </rPh>
    <rPh sb="17" eb="19">
      <t>カイケイ</t>
    </rPh>
    <phoneticPr fontId="2"/>
  </si>
  <si>
    <t>岐阜県後期高齢者医療広域組合（特別会計）</t>
    <rPh sb="0" eb="3">
      <t>ギフケン</t>
    </rPh>
    <rPh sb="3" eb="5">
      <t>コウキ</t>
    </rPh>
    <rPh sb="5" eb="8">
      <t>コウレイシャ</t>
    </rPh>
    <rPh sb="8" eb="10">
      <t>イリョウ</t>
    </rPh>
    <rPh sb="10" eb="12">
      <t>コウイキ</t>
    </rPh>
    <rPh sb="12" eb="14">
      <t>クミアイ</t>
    </rPh>
    <rPh sb="15" eb="17">
      <t>トクベツ</t>
    </rPh>
    <rPh sb="17" eb="19">
      <t>カイケイ</t>
    </rPh>
    <phoneticPr fontId="2"/>
  </si>
  <si>
    <t>東濃農業共済事務組合</t>
    <rPh sb="0" eb="1">
      <t>ヒガシ</t>
    </rPh>
    <rPh sb="2" eb="4">
      <t>ノウギョウ</t>
    </rPh>
    <rPh sb="4" eb="6">
      <t>キョウサイ</t>
    </rPh>
    <rPh sb="6" eb="8">
      <t>ジム</t>
    </rPh>
    <rPh sb="8" eb="10">
      <t>クミアイ</t>
    </rPh>
    <phoneticPr fontId="2"/>
  </si>
  <si>
    <t>多治見市文化振興事業団</t>
    <rPh sb="0" eb="4">
      <t>タジミシ</t>
    </rPh>
    <rPh sb="4" eb="6">
      <t>ブンカ</t>
    </rPh>
    <rPh sb="6" eb="8">
      <t>シンコウ</t>
    </rPh>
    <rPh sb="8" eb="11">
      <t>ジギョウダン</t>
    </rPh>
    <phoneticPr fontId="2"/>
  </si>
  <si>
    <t>多治見市土地開発公社</t>
    <rPh sb="0" eb="4">
      <t>タジミシ</t>
    </rPh>
    <rPh sb="4" eb="6">
      <t>トチ</t>
    </rPh>
    <rPh sb="6" eb="8">
      <t>カイハツ</t>
    </rPh>
    <rPh sb="8" eb="10">
      <t>コウシャ</t>
    </rPh>
    <phoneticPr fontId="2"/>
  </si>
  <si>
    <t>多治見まちづくり</t>
    <rPh sb="0" eb="3">
      <t>タジミ</t>
    </rPh>
    <phoneticPr fontId="2"/>
  </si>
  <si>
    <t>セラミックパーク美濃</t>
    <rPh sb="8" eb="10">
      <t>ミノ</t>
    </rPh>
    <phoneticPr fontId="2"/>
  </si>
  <si>
    <t>多治見市衛生公社</t>
    <rPh sb="0" eb="4">
      <t>タジミシ</t>
    </rPh>
    <rPh sb="4" eb="6">
      <t>エイセイ</t>
    </rPh>
    <rPh sb="6" eb="8">
      <t>コウシャ</t>
    </rPh>
    <phoneticPr fontId="2"/>
  </si>
  <si>
    <t>エフエムたじみ</t>
    <phoneticPr fontId="2"/>
  </si>
  <si>
    <t>多治見市観光協会</t>
    <rPh sb="0" eb="4">
      <t>タジミシ</t>
    </rPh>
    <rPh sb="4" eb="6">
      <t>カンコウ</t>
    </rPh>
    <rPh sb="6" eb="8">
      <t>キョウカイ</t>
    </rPh>
    <phoneticPr fontId="2"/>
  </si>
  <si>
    <t>-</t>
    <phoneticPr fontId="2"/>
  </si>
  <si>
    <t>-</t>
    <phoneticPr fontId="2"/>
  </si>
  <si>
    <t>-</t>
    <phoneticPr fontId="2"/>
  </si>
  <si>
    <t>-</t>
    <phoneticPr fontId="2"/>
  </si>
  <si>
    <t>基金繰入金2</t>
    <rPh sb="0" eb="2">
      <t>キキン</t>
    </rPh>
    <rPh sb="2" eb="4">
      <t>クリイレ</t>
    </rPh>
    <rPh sb="4" eb="5">
      <t>キン</t>
    </rPh>
    <phoneticPr fontId="2"/>
  </si>
  <si>
    <t>基金繰入金47</t>
    <rPh sb="0" eb="2">
      <t>キキン</t>
    </rPh>
    <rPh sb="2" eb="4">
      <t>クリイレ</t>
    </rPh>
    <rPh sb="4" eb="5">
      <t>キン</t>
    </rPh>
    <phoneticPr fontId="2"/>
  </si>
  <si>
    <t>法適用企業</t>
    <rPh sb="0" eb="1">
      <t>ホウ</t>
    </rPh>
    <rPh sb="1" eb="3">
      <t>テキヨウ</t>
    </rPh>
    <rPh sb="3" eb="5">
      <t>キギョウ</t>
    </rPh>
    <phoneticPr fontId="2"/>
  </si>
  <si>
    <t>-</t>
    <phoneticPr fontId="2"/>
  </si>
  <si>
    <t>-</t>
    <phoneticPr fontId="2"/>
  </si>
  <si>
    <t>職員退職手当基金</t>
    <rPh sb="0" eb="2">
      <t>ショクイン</t>
    </rPh>
    <rPh sb="2" eb="4">
      <t>タイショク</t>
    </rPh>
    <rPh sb="4" eb="6">
      <t>テアテ</t>
    </rPh>
    <rPh sb="6" eb="8">
      <t>キキン</t>
    </rPh>
    <phoneticPr fontId="2"/>
  </si>
  <si>
    <t>地域振興基金</t>
    <rPh sb="0" eb="2">
      <t>チイキ</t>
    </rPh>
    <rPh sb="2" eb="4">
      <t>シンコウ</t>
    </rPh>
    <rPh sb="4" eb="6">
      <t>キキン</t>
    </rPh>
    <phoneticPr fontId="2"/>
  </si>
  <si>
    <t>庁舎建設基金</t>
    <rPh sb="0" eb="2">
      <t>チョウシャ</t>
    </rPh>
    <rPh sb="2" eb="4">
      <t>ケンセツ</t>
    </rPh>
    <rPh sb="4" eb="6">
      <t>キキン</t>
    </rPh>
    <phoneticPr fontId="2"/>
  </si>
  <si>
    <t>修繕引当基金</t>
    <rPh sb="0" eb="2">
      <t>シュウゼン</t>
    </rPh>
    <rPh sb="2" eb="4">
      <t>ヒキアテ</t>
    </rPh>
    <rPh sb="4" eb="6">
      <t>キキン</t>
    </rPh>
    <phoneticPr fontId="2"/>
  </si>
  <si>
    <t>一般廃棄物処理施設等整備基金</t>
    <rPh sb="0" eb="2">
      <t>イッパン</t>
    </rPh>
    <rPh sb="2" eb="5">
      <t>ハイキブツ</t>
    </rPh>
    <rPh sb="5" eb="7">
      <t>ショリ</t>
    </rPh>
    <rPh sb="7" eb="9">
      <t>シセツ</t>
    </rPh>
    <rPh sb="9" eb="10">
      <t>ナド</t>
    </rPh>
    <rPh sb="10" eb="12">
      <t>セイビ</t>
    </rPh>
    <rPh sb="12" eb="14">
      <t>キキン</t>
    </rPh>
    <phoneticPr fontId="2"/>
  </si>
  <si>
    <t>実質公債費比率</t>
    <phoneticPr fontId="5"/>
  </si>
  <si>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</si>
  <si>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</si>
  <si>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</si>
  <si>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</si>
  <si>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</si>
  <si>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</si>
  <si>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 xml:space="preserve">実質公債費比率については、平成30年度において▲2.4％と類似団体平均と比較しても低い数値になっている。
実質公債費比率は年々減少傾向にあるため、今後も引き続き健全な財政状況が維持できるよう努める。
</t>
    <rPh sb="0" eb="2">
      <t>ジッシツ</t>
    </rPh>
    <rPh sb="2" eb="5">
      <t>コウサイヒ</t>
    </rPh>
    <rPh sb="5" eb="7">
      <t>ヒリツ</t>
    </rPh>
    <rPh sb="13" eb="15">
      <t>ヘイセイ</t>
    </rPh>
    <rPh sb="17" eb="19">
      <t>ネンド</t>
    </rPh>
    <rPh sb="29" eb="31">
      <t>ルイジ</t>
    </rPh>
    <rPh sb="31" eb="33">
      <t>ダンタイ</t>
    </rPh>
    <rPh sb="33" eb="35">
      <t>ヘイキン</t>
    </rPh>
    <rPh sb="36" eb="38">
      <t>ヒカク</t>
    </rPh>
    <rPh sb="41" eb="42">
      <t>ヒク</t>
    </rPh>
    <rPh sb="43" eb="45">
      <t>スウチ</t>
    </rPh>
    <rPh sb="61" eb="63">
      <t>ネンネン</t>
    </rPh>
    <rPh sb="63" eb="65">
      <t>ゲンショウ</t>
    </rPh>
    <rPh sb="65" eb="67">
      <t>ケイコウ</t>
    </rPh>
    <rPh sb="73" eb="75">
      <t>コンゴ</t>
    </rPh>
    <rPh sb="76" eb="77">
      <t>ヒ</t>
    </rPh>
    <rPh sb="78" eb="79">
      <t>ツヅ</t>
    </rPh>
    <rPh sb="80" eb="82">
      <t>ケンゼン</t>
    </rPh>
    <rPh sb="83" eb="85">
      <t>ザイセイ</t>
    </rPh>
    <rPh sb="85" eb="87">
      <t>ジョウキョウ</t>
    </rPh>
    <rPh sb="88" eb="90">
      <t>イジ</t>
    </rPh>
    <rPh sb="95" eb="96">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</si>
  <si>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</si>
  <si>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</si>
  <si>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</si>
  <si>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将来負担比率については市債の発行、基金の積み立てを計画的に行ってきた結果、平成27年度から平成30年度までは０以下の数値となっている。
しかし、有形固定資産減価償却率は類似団体平均比率を上回っている状態にある。
今後も引き続き、老朽化した公共施設等についても統廃合等を検討していく必要がある。</t>
    <rPh sb="0" eb="2">
      <t>ショウライ</t>
    </rPh>
    <rPh sb="2" eb="4">
      <t>フタン</t>
    </rPh>
    <rPh sb="4" eb="6">
      <t>ヒリツ</t>
    </rPh>
    <rPh sb="11" eb="13">
      <t>シサイ</t>
    </rPh>
    <rPh sb="14" eb="16">
      <t>ハッコウ</t>
    </rPh>
    <rPh sb="17" eb="19">
      <t>キキン</t>
    </rPh>
    <rPh sb="20" eb="21">
      <t>ツ</t>
    </rPh>
    <rPh sb="22" eb="23">
      <t>タ</t>
    </rPh>
    <rPh sb="25" eb="28">
      <t>ケイカクテキ</t>
    </rPh>
    <rPh sb="29" eb="30">
      <t>オコナ</t>
    </rPh>
    <rPh sb="34" eb="36">
      <t>ケッカ</t>
    </rPh>
    <rPh sb="37" eb="39">
      <t>ヘイセイ</t>
    </rPh>
    <rPh sb="41" eb="43">
      <t>ネンド</t>
    </rPh>
    <rPh sb="45" eb="47">
      <t>ヘイセイ</t>
    </rPh>
    <rPh sb="49" eb="51">
      <t>ネンド</t>
    </rPh>
    <rPh sb="55" eb="57">
      <t>イカ</t>
    </rPh>
    <rPh sb="58" eb="60">
      <t>スウチ</t>
    </rPh>
    <rPh sb="72" eb="74">
      <t>ユウケイ</t>
    </rPh>
    <rPh sb="74" eb="76">
      <t>コテイ</t>
    </rPh>
    <rPh sb="76" eb="78">
      <t>シサン</t>
    </rPh>
    <rPh sb="78" eb="80">
      <t>ゲンカ</t>
    </rPh>
    <rPh sb="80" eb="82">
      <t>ショウキャク</t>
    </rPh>
    <rPh sb="82" eb="83">
      <t>リツ</t>
    </rPh>
    <rPh sb="84" eb="86">
      <t>ルイジ</t>
    </rPh>
    <rPh sb="86" eb="88">
      <t>ダンタイ</t>
    </rPh>
    <rPh sb="88" eb="90">
      <t>ヘイキン</t>
    </rPh>
    <rPh sb="90" eb="92">
      <t>ヒリツ</t>
    </rPh>
    <rPh sb="93" eb="95">
      <t>ウワマワ</t>
    </rPh>
    <rPh sb="99" eb="101">
      <t>ジョウタイ</t>
    </rPh>
    <rPh sb="106" eb="108">
      <t>コンゴ</t>
    </rPh>
    <rPh sb="109" eb="110">
      <t>ヒ</t>
    </rPh>
    <rPh sb="111" eb="112">
      <t>ツヅ</t>
    </rPh>
    <rPh sb="114" eb="117">
      <t>ロウキュウカ</t>
    </rPh>
    <rPh sb="119" eb="121">
      <t>コウキョウ</t>
    </rPh>
    <rPh sb="121" eb="123">
      <t>シセツ</t>
    </rPh>
    <rPh sb="123" eb="124">
      <t>トウ</t>
    </rPh>
    <rPh sb="129" eb="132">
      <t>トウハイゴウ</t>
    </rPh>
    <rPh sb="132" eb="133">
      <t>トウ</t>
    </rPh>
    <rPh sb="134" eb="136">
      <t>ケントウ</t>
    </rPh>
    <rPh sb="140" eb="142">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</si>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</sst>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wrapText="1"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5"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45375</c:v>
                </c:pt>
                <c:pt idx="1">
                  <c:v>44267</c:v>
                </c:pt>
                <c:pt idx="2">
                  <c:v>40879</c:v>
                </c:pt>
                <c:pt idx="3">
                  <c:v>42651</c:v>
                </c:pt>
                <c:pt idx="4">
                  <c:v>43226</c:v>
                </c:pt>
              </c:numCache>
            </c:numRef>
          </c:val>
          <c:smooth val="0"/>
          <c:extLst>
            <c:ext xmlns:c16="http://schemas.microsoft.com/office/drawing/2014/chart" uri="{C3380CC4-5D6E-409C-BE32-E72D297353CC}">
              <c16:uniqueId val="{00000000-8CFB-40F6-AA5C-6B9DA52A58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56564</c:v>
                </c:pt>
                <c:pt idx="1">
                  <c:v>54928</c:v>
                </c:pt>
                <c:pt idx="2">
                  <c:v>31110</c:v>
                </c:pt>
                <c:pt idx="3">
                  <c:v>30454</c:v>
                </c:pt>
                <c:pt idx="4">
                  <c:v>42713</c:v>
                </c:pt>
              </c:numCache>
            </c:numRef>
          </c:val>
          <c:smooth val="0"/>
          <c:extLst>
            <c:ext xmlns:c16="http://schemas.microsoft.com/office/drawing/2014/chart" uri="{C3380CC4-5D6E-409C-BE32-E72D297353CC}">
              <c16:uniqueId val="{00000001-8CFB-40F6-AA5C-6B9DA52A5816}"/>
            </c:ext>
          </c:extLst>
        </c:ser>
        <c:dLbls>
          <c:showLegendKey val="0"/>
          <c:showVal val="0"/>
          <c:showCatName val="0"/>
          <c:showSerName val="0"/>
          <c:showPercent val="0"/>
          <c:showBubbleSize val="0"/>
        </c:dLbls>
        <c:marker val="1"/>
        <c:smooth val="0"/>
        <c:axId val="144459776"/>
        <c:axId val="147981440"/>
      </c:lineChart>
      <c:catAx>
        <c:axId val="144459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981440"/>
        <c:crosses val="autoZero"/>
        <c:auto val="1"/>
        <c:lblAlgn val="ctr"/>
        <c:lblOffset val="100"/>
        <c:tickLblSkip val="1"/>
        <c:tickMarkSkip val="1"/>
        <c:noMultiLvlLbl val="0"/>
      </c:catAx>
      <c:valAx>
        <c:axId val="1479814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459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7.95</c:v>
                </c:pt>
                <c:pt idx="1">
                  <c:v>10.55</c:v>
                </c:pt>
                <c:pt idx="2">
                  <c:v>10.89</c:v>
                </c:pt>
                <c:pt idx="3">
                  <c:v>12.12</c:v>
                </c:pt>
                <c:pt idx="4">
                  <c:v>12.6</c:v>
                </c:pt>
              </c:numCache>
            </c:numRef>
          </c:val>
          <c:extLst>
            <c:ext xmlns:c16="http://schemas.microsoft.com/office/drawing/2014/chart" uri="{C3380CC4-5D6E-409C-BE32-E72D297353CC}">
              <c16:uniqueId val="{00000000-4A54-4606-A278-92839811A5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20.65</c:v>
                </c:pt>
                <c:pt idx="1">
                  <c:v>19.72</c:v>
                </c:pt>
                <c:pt idx="2">
                  <c:v>22.13</c:v>
                </c:pt>
                <c:pt idx="3">
                  <c:v>23.13</c:v>
                </c:pt>
                <c:pt idx="4">
                  <c:v>20.55</c:v>
                </c:pt>
              </c:numCache>
            </c:numRef>
          </c:val>
          <c:extLst>
            <c:ext xmlns:c16="http://schemas.microsoft.com/office/drawing/2014/chart" uri="{C3380CC4-5D6E-409C-BE32-E72D297353CC}">
              <c16:uniqueId val="{00000001-4A54-4606-A278-92839811A540}"/>
            </c:ext>
          </c:extLst>
        </c:ser>
        <c:dLbls>
          <c:showLegendKey val="0"/>
          <c:showVal val="0"/>
          <c:showCatName val="0"/>
          <c:showSerName val="0"/>
          <c:showPercent val="0"/>
          <c:showBubbleSize val="0"/>
        </c:dLbls>
        <c:gapWidth val="250"/>
        <c:overlap val="100"/>
        <c:axId val="161758720"/>
        <c:axId val="147984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-4.18</c:v>
                </c:pt>
                <c:pt idx="1">
                  <c:v>-1.59</c:v>
                </c:pt>
                <c:pt idx="2">
                  <c:v>-2.81</c:v>
                </c:pt>
                <c:pt idx="3">
                  <c:v>-3.64</c:v>
                </c:pt>
                <c:pt idx="4">
                  <c:v>-7.56</c:v>
                </c:pt>
              </c:numCache>
            </c:numRef>
          </c:val>
          <c:smooth val="0"/>
          <c:extLst>
            <c:ext xmlns:c16="http://schemas.microsoft.com/office/drawing/2014/chart" uri="{C3380CC4-5D6E-409C-BE32-E72D297353CC}">
              <c16:uniqueId val="{00000002-4A54-4606-A278-92839811A540}"/>
            </c:ext>
          </c:extLst>
        </c:ser>
        <c:dLbls>
          <c:showLegendKey val="0"/>
          <c:showVal val="0"/>
          <c:showCatName val="0"/>
          <c:showSerName val="0"/>
          <c:showPercent val="0"/>
          <c:showBubbleSize val="0"/>
        </c:dLbls>
        <c:marker val="1"/>
        <c:smooth val="0"/>
        <c:axId val="161758720"/>
        <c:axId val="147984320"/>
      </c:lineChart>
      <c:catAx>
        <c:axId val="16175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984320"/>
        <c:crosses val="autoZero"/>
        <c:auto val="1"/>
        <c:lblAlgn val="ctr"/>
        <c:lblOffset val="100"/>
        <c:tickLblSkip val="1"/>
        <c:tickMarkSkip val="1"/>
        <c:noMultiLvlLbl val="0"/>
      </c:catAx>
      <c:valAx>
        <c:axId val="14798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75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0.03</c:v>
                </c:pt>
                <c:pt idx="4">
                  <c:v>#N/A</c:v>
                </c:pt>
                <c:pt idx="5">
                  <c:v>0.02</c:v>
                </c:pt>
                <c:pt idx="6">
                  <c:v>#N/A</c:v>
                </c:pt>
                <c:pt idx="7">
                  <c:v>0</c:v>
                </c:pt>
                <c:pt idx="8">
                  <c:v>#N/A</c:v>
                </c:pt>
                <c:pt idx="9">
                  <c:v>0</c:v>
                </c:pt>
              </c:numCache>
            </c:numRef>
          </c:val>
          <c:extLst>
            <c:ext xmlns:c16="http://schemas.microsoft.com/office/drawing/2014/chart" uri="{C3380CC4-5D6E-409C-BE32-E72D297353CC}">
              <c16:uniqueId val="{00000000-03B7-4AC2-917B-530DDAB305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B7-4AC2-917B-530DDAB305EE}"/>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03B7-4AC2-917B-530DDAB305E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0.11</c:v>
                </c:pt>
                <c:pt idx="4">
                  <c:v>#N/A</c:v>
                </c:pt>
                <c:pt idx="5">
                  <c:v>0.12</c:v>
                </c:pt>
                <c:pt idx="6">
                  <c:v>#N/A</c:v>
                </c:pt>
                <c:pt idx="7">
                  <c:v>0.12</c:v>
                </c:pt>
                <c:pt idx="8">
                  <c:v>#N/A</c:v>
                </c:pt>
                <c:pt idx="9">
                  <c:v>0.11</c:v>
                </c:pt>
              </c:numCache>
            </c:numRef>
          </c:val>
          <c:extLst>
            <c:ext xmlns:c16="http://schemas.microsoft.com/office/drawing/2014/chart" uri="{C3380CC4-5D6E-409C-BE32-E72D297353CC}">
              <c16:uniqueId val="{00000003-03B7-4AC2-917B-530DDAB305EE}"/>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c:v>
                </c:pt>
                <c:pt idx="2">
                  <c:v>#N/A</c:v>
                </c:pt>
                <c:pt idx="3">
                  <c:v>1.1399999999999999</c:v>
                </c:pt>
                <c:pt idx="4">
                  <c:v>#N/A</c:v>
                </c:pt>
                <c:pt idx="5">
                  <c:v>1.26</c:v>
                </c:pt>
                <c:pt idx="6">
                  <c:v>#N/A</c:v>
                </c:pt>
                <c:pt idx="7">
                  <c:v>1.38</c:v>
                </c:pt>
                <c:pt idx="8">
                  <c:v>#N/A</c:v>
                </c:pt>
                <c:pt idx="9">
                  <c:v>1.41</c:v>
                </c:pt>
              </c:numCache>
            </c:numRef>
          </c:val>
          <c:extLst>
            <c:ext xmlns:c16="http://schemas.microsoft.com/office/drawing/2014/chart" uri="{C3380CC4-5D6E-409C-BE32-E72D297353CC}">
              <c16:uniqueId val="{00000004-03B7-4AC2-917B-530DDAB305E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0.79</c:v>
                </c:pt>
                <c:pt idx="2">
                  <c:v>#N/A</c:v>
                </c:pt>
                <c:pt idx="3">
                  <c:v>0.6</c:v>
                </c:pt>
                <c:pt idx="4">
                  <c:v>#N/A</c:v>
                </c:pt>
                <c:pt idx="5">
                  <c:v>1.95</c:v>
                </c:pt>
                <c:pt idx="6">
                  <c:v>#N/A</c:v>
                </c:pt>
                <c:pt idx="7">
                  <c:v>2.2200000000000002</c:v>
                </c:pt>
                <c:pt idx="8">
                  <c:v>#N/A</c:v>
                </c:pt>
                <c:pt idx="9">
                  <c:v>1.61</c:v>
                </c:pt>
              </c:numCache>
            </c:numRef>
          </c:val>
          <c:extLst>
            <c:ext xmlns:c16="http://schemas.microsoft.com/office/drawing/2014/chart" uri="{C3380CC4-5D6E-409C-BE32-E72D297353CC}">
              <c16:uniqueId val="{00000005-03B7-4AC2-917B-530DDAB305E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2.2799999999999998</c:v>
                </c:pt>
                <c:pt idx="2">
                  <c:v>#N/A</c:v>
                </c:pt>
                <c:pt idx="3">
                  <c:v>2.2400000000000002</c:v>
                </c:pt>
                <c:pt idx="4">
                  <c:v>#N/A</c:v>
                </c:pt>
                <c:pt idx="5">
                  <c:v>2.2799999999999998</c:v>
                </c:pt>
                <c:pt idx="6">
                  <c:v>#N/A</c:v>
                </c:pt>
                <c:pt idx="7">
                  <c:v>2.29</c:v>
                </c:pt>
                <c:pt idx="8">
                  <c:v>#N/A</c:v>
                </c:pt>
                <c:pt idx="9">
                  <c:v>2.25</c:v>
                </c:pt>
              </c:numCache>
            </c:numRef>
          </c:val>
          <c:extLst>
            <c:ext xmlns:c16="http://schemas.microsoft.com/office/drawing/2014/chart" uri="{C3380CC4-5D6E-409C-BE32-E72D297353CC}">
              <c16:uniqueId val="{00000006-03B7-4AC2-917B-530DDAB305EE}"/>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c:v>
                </c:pt>
                <c:pt idx="2">
                  <c:v>#N/A</c:v>
                </c:pt>
                <c:pt idx="3">
                  <c:v>1.46</c:v>
                </c:pt>
                <c:pt idx="4">
                  <c:v>#N/A</c:v>
                </c:pt>
                <c:pt idx="5">
                  <c:v>1.48</c:v>
                </c:pt>
                <c:pt idx="6">
                  <c:v>#N/A</c:v>
                </c:pt>
                <c:pt idx="7">
                  <c:v>1.8</c:v>
                </c:pt>
                <c:pt idx="8">
                  <c:v>#N/A</c:v>
                </c:pt>
                <c:pt idx="9">
                  <c:v>3.53</c:v>
                </c:pt>
              </c:numCache>
            </c:numRef>
          </c:val>
          <c:extLst>
            <c:ext xmlns:c16="http://schemas.microsoft.com/office/drawing/2014/chart" uri="{C3380CC4-5D6E-409C-BE32-E72D297353CC}">
              <c16:uniqueId val="{00000007-03B7-4AC2-917B-530DDAB305E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4.1500000000000004</c:v>
                </c:pt>
                <c:pt idx="2">
                  <c:v>#N/A</c:v>
                </c:pt>
                <c:pt idx="3">
                  <c:v>4.3099999999999996</c:v>
                </c:pt>
                <c:pt idx="4">
                  <c:v>#N/A</c:v>
                </c:pt>
                <c:pt idx="5">
                  <c:v>5.17</c:v>
                </c:pt>
                <c:pt idx="6">
                  <c:v>#N/A</c:v>
                </c:pt>
                <c:pt idx="7">
                  <c:v>5.81</c:v>
                </c:pt>
                <c:pt idx="8">
                  <c:v>#N/A</c:v>
                </c:pt>
                <c:pt idx="9">
                  <c:v>5.95</c:v>
                </c:pt>
              </c:numCache>
            </c:numRef>
          </c:val>
          <c:extLst>
            <c:ext xmlns:c16="http://schemas.microsoft.com/office/drawing/2014/chart" uri="{C3380CC4-5D6E-409C-BE32-E72D297353CC}">
              <c16:uniqueId val="{00000008-03B7-4AC2-917B-530DDAB305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7.94</c:v>
                </c:pt>
                <c:pt idx="2">
                  <c:v>#N/A</c:v>
                </c:pt>
                <c:pt idx="3">
                  <c:v>10.55</c:v>
                </c:pt>
                <c:pt idx="4">
                  <c:v>#N/A</c:v>
                </c:pt>
                <c:pt idx="5">
                  <c:v>10.88</c:v>
                </c:pt>
                <c:pt idx="6">
                  <c:v>#N/A</c:v>
                </c:pt>
                <c:pt idx="7">
                  <c:v>12.12</c:v>
                </c:pt>
                <c:pt idx="8">
                  <c:v>#N/A</c:v>
                </c:pt>
                <c:pt idx="9">
                  <c:v>12.6</c:v>
                </c:pt>
              </c:numCache>
            </c:numRef>
          </c:val>
          <c:extLst>
            <c:ext xmlns:c16="http://schemas.microsoft.com/office/drawing/2014/chart" uri="{C3380CC4-5D6E-409C-BE32-E72D297353CC}">
              <c16:uniqueId val="{00000009-03B7-4AC2-917B-530DDAB305EE}"/>
            </c:ext>
          </c:extLst>
        </c:ser>
        <c:dLbls>
          <c:showLegendKey val="0"/>
          <c:showVal val="0"/>
          <c:showCatName val="0"/>
          <c:showSerName val="0"/>
          <c:showPercent val="0"/>
          <c:showBubbleSize val="0"/>
        </c:dLbls>
        <c:gapWidth val="150"/>
        <c:overlap val="100"/>
        <c:axId val="152364032"/>
        <c:axId val="147987200"/>
      </c:barChart>
      <c:catAx>
        <c:axId val="15236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987200"/>
        <c:crosses val="autoZero"/>
        <c:auto val="1"/>
        <c:lblAlgn val="ctr"/>
        <c:lblOffset val="100"/>
        <c:tickLblSkip val="1"/>
        <c:tickMarkSkip val="1"/>
        <c:noMultiLvlLbl val="0"/>
      </c:catAx>
      <c:valAx>
        <c:axId val="14798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364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4856</c:v>
                </c:pt>
                <c:pt idx="5">
                  <c:v>4809</c:v>
                </c:pt>
                <c:pt idx="8">
                  <c:v>4970</c:v>
                </c:pt>
                <c:pt idx="11">
                  <c:v>4889</c:v>
                </c:pt>
                <c:pt idx="14">
                  <c:v>4973</c:v>
                </c:pt>
              </c:numCache>
            </c:numRef>
          </c:val>
          <c:extLst>
            <c:ext xmlns:c16="http://schemas.microsoft.com/office/drawing/2014/chart" uri="{C3380CC4-5D6E-409C-BE32-E72D297353CC}">
              <c16:uniqueId val="{00000000-9695-49F3-8E1F-72C963A5E1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95-49F3-8E1F-72C963A5E1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c:v>
                </c:pt>
                <c:pt idx="3">
                  <c:v>14</c:v>
                </c:pt>
                <c:pt idx="6">
                  <c:v>15</c:v>
                </c:pt>
                <c:pt idx="9">
                  <c:v>15</c:v>
                </c:pt>
                <c:pt idx="12">
                  <c:v>15</c:v>
                </c:pt>
              </c:numCache>
            </c:numRef>
          </c:val>
          <c:extLst>
            <c:ext xmlns:c16="http://schemas.microsoft.com/office/drawing/2014/chart" uri="{C3380CC4-5D6E-409C-BE32-E72D297353CC}">
              <c16:uniqueId val="{00000002-9695-49F3-8E1F-72C963A5E1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95-49F3-8E1F-72C963A5E1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996</c:v>
                </c:pt>
                <c:pt idx="3">
                  <c:v>1007</c:v>
                </c:pt>
                <c:pt idx="6">
                  <c:v>942</c:v>
                </c:pt>
                <c:pt idx="9">
                  <c:v>688</c:v>
                </c:pt>
                <c:pt idx="12">
                  <c:v>989</c:v>
                </c:pt>
              </c:numCache>
            </c:numRef>
          </c:val>
          <c:extLst>
            <c:ext xmlns:c16="http://schemas.microsoft.com/office/drawing/2014/chart" uri="{C3380CC4-5D6E-409C-BE32-E72D297353CC}">
              <c16:uniqueId val="{00000004-9695-49F3-8E1F-72C963A5E1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95-49F3-8E1F-72C963A5E1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95-49F3-8E1F-72C963A5E1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3497</c:v>
                </c:pt>
                <c:pt idx="3">
                  <c:v>3528</c:v>
                </c:pt>
                <c:pt idx="6">
                  <c:v>3696</c:v>
                </c:pt>
                <c:pt idx="9">
                  <c:v>3658</c:v>
                </c:pt>
                <c:pt idx="12">
                  <c:v>3431</c:v>
                </c:pt>
              </c:numCache>
            </c:numRef>
          </c:val>
          <c:extLst>
            <c:ext xmlns:c16="http://schemas.microsoft.com/office/drawing/2014/chart" uri="{C3380CC4-5D6E-409C-BE32-E72D297353CC}">
              <c16:uniqueId val="{00000007-9695-49F3-8E1F-72C963A5E13D}"/>
            </c:ext>
          </c:extLst>
        </c:ser>
        <c:dLbls>
          <c:showLegendKey val="0"/>
          <c:showVal val="0"/>
          <c:showCatName val="0"/>
          <c:showSerName val="0"/>
          <c:showPercent val="0"/>
          <c:showBubbleSize val="0"/>
        </c:dLbls>
        <c:gapWidth val="100"/>
        <c:overlap val="100"/>
        <c:axId val="162193408"/>
        <c:axId val="150406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-349</c:v>
                </c:pt>
                <c:pt idx="2">
                  <c:v>#N/A</c:v>
                </c:pt>
                <c:pt idx="3">
                  <c:v>#N/A</c:v>
                </c:pt>
                <c:pt idx="4">
                  <c:v>-260</c:v>
                </c:pt>
                <c:pt idx="5">
                  <c:v>#N/A</c:v>
                </c:pt>
                <c:pt idx="6">
                  <c:v>#N/A</c:v>
                </c:pt>
                <c:pt idx="7">
                  <c:v>-317</c:v>
                </c:pt>
                <c:pt idx="8">
                  <c:v>#N/A</c:v>
                </c:pt>
                <c:pt idx="9">
                  <c:v>#N/A</c:v>
                </c:pt>
                <c:pt idx="10">
                  <c:v>-528</c:v>
                </c:pt>
                <c:pt idx="11">
                  <c:v>#N/A</c:v>
                </c:pt>
                <c:pt idx="12">
                  <c:v>#N/A</c:v>
                </c:pt>
                <c:pt idx="13">
                  <c:v>-538</c:v>
                </c:pt>
                <c:pt idx="14">
                  <c:v>#N/A</c:v>
                </c:pt>
              </c:numCache>
            </c:numRef>
          </c:val>
          <c:smooth val="0"/>
          <c:extLst>
            <c:ext xmlns:c16="http://schemas.microsoft.com/office/drawing/2014/chart" uri="{C3380CC4-5D6E-409C-BE32-E72D297353CC}">
              <c16:uniqueId val="{00000008-9695-49F3-8E1F-72C963A5E13D}"/>
            </c:ext>
          </c:extLst>
        </c:ser>
        <c:dLbls>
          <c:showLegendKey val="0"/>
          <c:showVal val="0"/>
          <c:showCatName val="0"/>
          <c:showSerName val="0"/>
          <c:showPercent val="0"/>
          <c:showBubbleSize val="0"/>
        </c:dLbls>
        <c:marker val="1"/>
        <c:smooth val="0"/>
        <c:axId val="162193408"/>
        <c:axId val="150406272"/>
      </c:lineChart>
      <c:catAx>
        <c:axId val="16219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406272"/>
        <c:crosses val="autoZero"/>
        <c:auto val="1"/>
        <c:lblAlgn val="ctr"/>
        <c:lblOffset val="100"/>
        <c:tickLblSkip val="1"/>
        <c:tickMarkSkip val="1"/>
        <c:noMultiLvlLbl val="0"/>
      </c:catAx>
      <c:valAx>
        <c:axId val="15040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9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44625</c:v>
                </c:pt>
                <c:pt idx="5">
                  <c:v>46386</c:v>
                </c:pt>
                <c:pt idx="8">
                  <c:v>45262</c:v>
                </c:pt>
                <c:pt idx="11">
                  <c:v>44325</c:v>
                </c:pt>
                <c:pt idx="14">
                  <c:v>43322</c:v>
                </c:pt>
              </c:numCache>
            </c:numRef>
          </c:val>
          <c:extLst>
            <c:ext xmlns:c16="http://schemas.microsoft.com/office/drawing/2014/chart" uri="{C3380CC4-5D6E-409C-BE32-E72D297353CC}">
              <c16:uniqueId val="{00000000-3A1E-4B22-950F-E0897F478A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10163</c:v>
                </c:pt>
                <c:pt idx="5">
                  <c:v>9636</c:v>
                </c:pt>
                <c:pt idx="8">
                  <c:v>8897</c:v>
                </c:pt>
                <c:pt idx="11">
                  <c:v>8423</c:v>
                </c:pt>
                <c:pt idx="14">
                  <c:v>9815</c:v>
                </c:pt>
              </c:numCache>
            </c:numRef>
          </c:val>
          <c:extLst>
            <c:ext xmlns:c16="http://schemas.microsoft.com/office/drawing/2014/chart" uri="{C3380CC4-5D6E-409C-BE32-E72D297353CC}">
              <c16:uniqueId val="{00000001-3A1E-4B22-950F-E0897F478A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20678</c:v>
                </c:pt>
                <c:pt idx="5">
                  <c:v>21738</c:v>
                </c:pt>
                <c:pt idx="8">
                  <c:v>22055</c:v>
                </c:pt>
                <c:pt idx="11">
                  <c:v>22939</c:v>
                </c:pt>
                <c:pt idx="14">
                  <c:v>22361</c:v>
                </c:pt>
              </c:numCache>
            </c:numRef>
          </c:val>
          <c:extLst>
            <c:ext xmlns:c16="http://schemas.microsoft.com/office/drawing/2014/chart" uri="{C3380CC4-5D6E-409C-BE32-E72D297353CC}">
              <c16:uniqueId val="{00000002-3A1E-4B22-950F-E0897F478A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1E-4B22-950F-E0897F478A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1E-4B22-950F-E0897F478A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1E-4B22-950F-E0897F478A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5585</c:v>
                </c:pt>
                <c:pt idx="3">
                  <c:v>5006</c:v>
                </c:pt>
                <c:pt idx="6">
                  <c:v>5075</c:v>
                </c:pt>
                <c:pt idx="9">
                  <c:v>5321</c:v>
                </c:pt>
                <c:pt idx="12">
                  <c:v>5453</c:v>
                </c:pt>
              </c:numCache>
            </c:numRef>
          </c:val>
          <c:extLst>
            <c:ext xmlns:c16="http://schemas.microsoft.com/office/drawing/2014/chart" uri="{C3380CC4-5D6E-409C-BE32-E72D297353CC}">
              <c16:uniqueId val="{00000006-3A1E-4B22-950F-E0897F478A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A1E-4B22-950F-E0897F478A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11699</c:v>
                </c:pt>
                <c:pt idx="3">
                  <c:v>11342</c:v>
                </c:pt>
                <c:pt idx="6">
                  <c:v>10840</c:v>
                </c:pt>
                <c:pt idx="9">
                  <c:v>10237</c:v>
                </c:pt>
                <c:pt idx="12">
                  <c:v>10605</c:v>
                </c:pt>
              </c:numCache>
            </c:numRef>
          </c:val>
          <c:extLst>
            <c:ext xmlns:c16="http://schemas.microsoft.com/office/drawing/2014/chart" uri="{C3380CC4-5D6E-409C-BE32-E72D297353CC}">
              <c16:uniqueId val="{00000008-3A1E-4B22-950F-E0897F478A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117</c:v>
                </c:pt>
                <c:pt idx="3">
                  <c:v>131</c:v>
                </c:pt>
                <c:pt idx="6">
                  <c:v>118</c:v>
                </c:pt>
                <c:pt idx="9">
                  <c:v>78</c:v>
                </c:pt>
                <c:pt idx="12">
                  <c:v>66</c:v>
                </c:pt>
              </c:numCache>
            </c:numRef>
          </c:val>
          <c:extLst>
            <c:ext xmlns:c16="http://schemas.microsoft.com/office/drawing/2014/chart" uri="{C3380CC4-5D6E-409C-BE32-E72D297353CC}">
              <c16:uniqueId val="{00000009-3A1E-4B22-950F-E0897F478A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35169</c:v>
                </c:pt>
                <c:pt idx="3">
                  <c:v>36476</c:v>
                </c:pt>
                <c:pt idx="6">
                  <c:v>34520</c:v>
                </c:pt>
                <c:pt idx="9">
                  <c:v>33385</c:v>
                </c:pt>
                <c:pt idx="12">
                  <c:v>32757</c:v>
                </c:pt>
              </c:numCache>
            </c:numRef>
          </c:val>
          <c:extLst>
            <c:ext xmlns:c16="http://schemas.microsoft.com/office/drawing/2014/chart" uri="{C3380CC4-5D6E-409C-BE32-E72D297353CC}">
              <c16:uniqueId val="{0000000A-3A1E-4B22-950F-E0897F478ABB}"/>
            </c:ext>
          </c:extLst>
        </c:ser>
        <c:dLbls>
          <c:showLegendKey val="0"/>
          <c:showVal val="0"/>
          <c:showCatName val="0"/>
          <c:showSerName val="0"/>
          <c:showPercent val="0"/>
          <c:showBubbleSize val="0"/>
        </c:dLbls>
        <c:gapWidth val="100"/>
        <c:overlap val="100"/>
        <c:axId val="161993216"/>
        <c:axId val="150409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A1E-4B22-950F-E0897F478ABB}"/>
            </c:ext>
          </c:extLst>
        </c:ser>
        <c:dLbls>
          <c:showLegendKey val="0"/>
          <c:showVal val="0"/>
          <c:showCatName val="0"/>
          <c:showSerName val="0"/>
          <c:showPercent val="0"/>
          <c:showBubbleSize val="0"/>
        </c:dLbls>
        <c:marker val="1"/>
        <c:smooth val="0"/>
        <c:axId val="161993216"/>
        <c:axId val="150409152"/>
      </c:lineChart>
      <c:catAx>
        <c:axId val="16199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409152"/>
        <c:crosses val="autoZero"/>
        <c:auto val="1"/>
        <c:lblAlgn val="ctr"/>
        <c:lblOffset val="100"/>
        <c:tickLblSkip val="1"/>
        <c:tickMarkSkip val="1"/>
        <c:noMultiLvlLbl val="0"/>
      </c:catAx>
      <c:valAx>
        <c:axId val="15040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99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4963</c:v>
                </c:pt>
                <c:pt idx="1">
                  <c:v>5176</c:v>
                </c:pt>
                <c:pt idx="2">
                  <c:v>4688</c:v>
                </c:pt>
              </c:numCache>
            </c:numRef>
          </c:val>
          <c:extLst>
            <c:ext xmlns:c16="http://schemas.microsoft.com/office/drawing/2014/chart" uri="{C3380CC4-5D6E-409C-BE32-E72D297353CC}">
              <c16:uniqueId val="{00000000-5E15-45A5-AE74-097B83CC4A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5432</c:v>
                </c:pt>
                <c:pt idx="1">
                  <c:v>5235</c:v>
                </c:pt>
                <c:pt idx="2">
                  <c:v>4866</c:v>
                </c:pt>
              </c:numCache>
            </c:numRef>
          </c:val>
          <c:extLst>
            <c:ext xmlns:c16="http://schemas.microsoft.com/office/drawing/2014/chart" uri="{C3380CC4-5D6E-409C-BE32-E72D297353CC}">
              <c16:uniqueId val="{00000001-5E15-45A5-AE74-097B83CC4A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10314</c:v>
                </c:pt>
                <c:pt idx="1">
                  <c:v>10674</c:v>
                </c:pt>
                <c:pt idx="2">
                  <c:v>10649</c:v>
                </c:pt>
              </c:numCache>
            </c:numRef>
          </c:val>
          <c:extLst>
            <c:ext xmlns:c16="http://schemas.microsoft.com/office/drawing/2014/chart" uri="{C3380CC4-5D6E-409C-BE32-E72D297353CC}">
              <c16:uniqueId val="{00000002-5E15-45A5-AE74-097B83CC4A15}"/>
            </c:ext>
          </c:extLst>
        </c:ser>
        <c:dLbls>
          <c:showLegendKey val="0"/>
          <c:showVal val="0"/>
          <c:showCatName val="0"/>
          <c:showSerName val="0"/>
          <c:showPercent val="0"/>
          <c:showBubbleSize val="0"/>
        </c:dLbls>
        <c:gapWidth val="120"/>
        <c:overlap val="100"/>
        <c:axId val="161963008"/>
        <c:axId val="150412608"/>
      </c:barChart>
      <c:catAx>
        <c:axId val="16196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0412608"/>
        <c:crosses val="autoZero"/>
        <c:auto val="1"/>
        <c:lblAlgn val="ctr"/>
        <c:lblOffset val="100"/>
        <c:tickLblSkip val="1"/>
        <c:tickMarkSkip val="1"/>
        <c:noMultiLvlLbl val="0"/>
      </c:catAx>
      <c:valAx>
        <c:axId val="150412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196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{AB327E47-D572-4E50-9252-AF8ECA37EDE8}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E42-44B8-BE11-8BEF6B9C5F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{092B5F2B-F0FC-4BBA-A2D1-11E9CF87D919}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42-44B8-BE11-8BEF6B9C5F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{96C09025-9A19-47EA-B0AF-B43CD107381A}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42-44B8-BE11-8BEF6B9C5F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{AC2946C5-0840-46F4-BC61-96C4C233ABA8}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42-44B8-BE11-8BEF6B9C5F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{D41C8C66-694C-4FBF-B97B-733F57C397B6}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42-44B8-BE11-8BEF6B9C5F1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{30B063F2-48A5-4254-98F6-864A45F5E0F3}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E42-44B8-BE11-8BEF6B9C5F1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{60216934-5A58-4001-ACA9-4D3B2830D49B}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E42-44B8-BE11-8BEF6B9C5F1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{0399CAFF-10CC-4848-9EB8-D99C4C92D4F1}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E42-44B8-BE11-8BEF6B9C5F1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{685C46CD-7E59-4102-9F59-B69DEAB8E293}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E42-44B8-BE11-8BEF6B9C5F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57.3</c:v>
                </c:pt>
                <c:pt idx="16">
                  <c:v>62.9</c:v>
                </c:pt>
                <c:pt idx="24">
                  <c:v>64.5</c:v>
                </c:pt>
                <c:pt idx="32">
                  <c:v>65.099999999999994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E42-44B8-BE11-8BEF6B9C5F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{B0A64144-89BE-459C-AEDD-86DBAB120BB8}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E42-44B8-BE11-8BEF6B9C5F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{4EE03396-734B-48FE-BA76-85B514C9090B}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42-44B8-BE11-8BEF6B9C5F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{2C491DAB-9F58-4722-AB9A-EC4556F63267}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42-44B8-BE11-8BEF6B9C5F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{6CAEA7A0-CD67-4674-962A-13CE0B96BE5F}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42-44B8-BE11-8BEF6B9C5F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{D3F7CF7E-DCFB-4E48-A99F-47378E29F825}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42-44B8-BE11-8BEF6B9C5F1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{CD5E4103-FA5E-401E-BF35-B1BE83C9C543}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E42-44B8-BE11-8BEF6B9C5F1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{456080EC-25D2-4B0E-B620-6DD54AE664B7}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E42-44B8-BE11-8BEF6B9C5F1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{21326A99-5B79-4F5B-9ACA-0A01A1865069}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E42-44B8-BE11-8BEF6B9C5F1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{8601A7E3-DB73-4F62-AF76-040B903FA09F}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E42-44B8-BE11-8BEF6B9C5F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c:ext xmlns:c16="http://schemas.microsoft.com/office/drawing/2014/chart" uri="{C3380CC4-5D6E-409C-BE32-E72D297353CC}">
              <c16:uniqueId val="{00000013-1E42-44B8-BE11-8BEF6B9C5F1C}"/>
            </c:ext>
          </c:extLst>
        </c:ser>
        <c:dLbls>
          <c:showLegendKey val="0"/>
          <c:showVal val="1"/>
          <c:showCatName val="0"/>
          <c:showSerName val="0"/>
          <c:showPercent val="0"/>
          <c:showBubbleSize val="0"/>
        </c:dLbls>
        <c:axId val="46179840"/>
        <c:axId val="46181760"/>
      </c:scatterChart>
      <c:valAx>
        <c:axId val="46179840"/>
        <c:scaling>
          <c:orientation val="minMax"/>
          <c:max val="62.2"/>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{2B3102CA-2EE1-4A4B-9F38-CFD633C3D1E1}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149-483A-9218-7394D113FF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{C443D305-4E48-4DD6-A696-44EA71B04359}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49-483A-9218-7394D113FF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{1D47C863-2EDD-4C35-B6DC-EF3E35EC3C77}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49-483A-9218-7394D113FF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{BCFB885C-B0B0-4CD2-BB25-6263F2D3D925}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49-483A-9218-7394D113FF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{1BDD8CC3-19EA-48B7-81A3-3A1FEEAD79E9}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49-483A-9218-7394D113FF7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{38CF5A22-25AD-4666-8B2D-2BB5876EA7BF}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149-483A-9218-7394D113FF7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{F1350574-1BD2-4D3E-BAC5-DDF3B491A380}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149-483A-9218-7394D113FF7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{E96C089C-D2E5-4929-96B5-74312D7EF3B5}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149-483A-9218-7394D113FF7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{5222BDAE-6D70-4A9A-B0F6-5D307FC53D2F}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149-483A-9218-7394D113FF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-1.3</c:v>
                </c:pt>
                <c:pt idx="16">
                  <c:v>-1.6</c:v>
                </c:pt>
                <c:pt idx="24">
                  <c:v>-1.9</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149-483A-9218-7394D113FF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{606D82F5-77B6-4FD6-9009-A6B00CADABF5}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149-483A-9218-7394D113FF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{8735448C-00DC-442A-80D9-961839BDF32E}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49-483A-9218-7394D113FF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{F29FB2D4-B2AD-485B-828C-63C384BC7FE7}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49-483A-9218-7394D113FF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{309CD180-0F24-484A-AE70-4C7C8BDC4301}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49-483A-9218-7394D113FF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{B2E5F689-E151-4D00-BA24-6D57D7408F5A}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49-483A-9218-7394D113FF7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{7BEDBB11-9C62-444B-AD38-0935228687E6}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149-483A-9218-7394D113FF7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{8BC59A2A-6E90-425A-97A3-6B24DF9100A7}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149-483A-9218-7394D113FF7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{1F726C31-267B-4C8F-A26E-AA6BAE795AC6}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149-483A-9218-7394D113FF7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{492F6B3B-96EC-4EF7-BC1E-6989422E82DC}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149-483A-9218-7394D113FF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4.4000000000000004</c:v>
                </c:pt>
                <c:pt idx="8">
                  <c:v>5.3</c:v>
                </c:pt>
                <c:pt idx="16">
                  <c:v>5</c:v>
                </c:pt>
                <c:pt idx="24">
                  <c:v>4.8</c:v>
                </c:pt>
                <c:pt idx="32">
                  <c:v>4.5</c:v>
                </c:pt>
              </c:numCache>
            </c:numRef>
          </c:xVal>
          <c:yVal>
            <c:numRef>
              <c:f>公会計指標分析・財政指標組合せ分析表!$BP$77:$DC$77</c:f>
              <c:numCache>
                <c:formatCode>#,##0.0;"▲ "#,##0.0</c:formatCode>
                <c:ptCount val="40"/>
                <c:pt idx="0">
                  <c:v>0</c:v>
                </c:pt>
                <c:pt idx="8">
                  <c:v>17.8</c:v>
                </c:pt>
                <c:pt idx="16">
                  <c:v>15</c:v>
                </c:pt>
                <c:pt idx="24">
                  <c:v>12.2</c:v>
                </c:pt>
                <c:pt idx="32">
                  <c:v>5</c:v>
                </c:pt>
              </c:numCache>
            </c:numRef>
          </c:yVal>
          <c:smooth val="0"/>
          <c:extLst>
            <c:ext xmlns:c16="http://schemas.microsoft.com/office/drawing/2014/chart" uri="{C3380CC4-5D6E-409C-BE32-E72D297353CC}">
              <c16:uniqueId val="{00000013-C149-483A-9218-7394D113FF70}"/>
            </c:ext>
          </c:extLst>
        </c:ser>
        <c:dLbls>
          <c:showLegendKey val="0"/>
          <c:showVal val="1"/>
          <c:showCatName val="0"/>
          <c:showSerName val="0"/>
          <c:showPercent val="0"/>
          <c:showBubbleSize val="0"/>
        </c:dLbls>
        <c:axId val="84219776"/>
        <c:axId val="84234240"/>
      </c:scatterChart>
      <c:valAx>
        <c:axId val="84219776"/>
        <c:scaling>
          <c:orientation val="minMax"/>
          <c:max val="5.399999999999999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平成２９年度に引き続き算入公債費等が元利償還金等を上回っている。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主な理由は、臨時財政対策債の発行を抑制しているため。</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将来負担比率の分子は算定が始まった平成１９年度以降マイナスとなっており、将来負担が発生していない状況である。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岐阜県多治見市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１８．５億円積立てた一方、一般財源の不足を補うため同基金を２３．４億円取り崩したこと、市債償還対策基金を３．８億円取り崩したこと、ふるさと応援基金を１．２億円取り崩したこと等により、基金全体としては、８．８億円の減小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財政調整基金、市債償還対策基金、退職手当基金、庁舎建設基金については、多治見市財政向上指針に従い、運用を行う。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・職員退職手当基金：職員退職手当の支給に要する財源に充てるもの。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・地域振興基金：笠原町との合併後の市民の連帯強化及び地域振興のための事業の推進。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・ふるさと応援基金：取り崩し額の増額による減少。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・地域振興基金：平成３０年度より取り崩しを行ったことによる減少。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・庁舎建設基金：多治見市財政向上指針により、令和４年度末残高を２０億円以上確保する。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・地域振興基金：平成３０年度以後、年間処分上限額を１億円として、取り崩しを行う。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決算剰余金１４億円を積立てたものの、一般財源の不足を補うため２３．４億円を取り崩したことによる減少。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一般財源の不足を補うための取り崩しを行うため、今後は減少する見込み。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償還のため３．８億円を取り崩したことによる減少。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多治見市財政向上指針により、令和５年度末残高（合併特例債分を除く）を１０億円以上確保することとしている。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111,090
109,197
91.25
39,741,162
35,125,931
2,875,569
22,813,364
32,756,663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65.1</a:t>
          </a:r>
          <a:r>
            <a:rPr kumimoji="1" lang="ja-JP" altLang="en-US" sz="1100">
              <a:latin typeface="ＭＳ Ｐゴシック" panose="020B0600070205080204" pitchFamily="50" charset="-128"/>
              <a:ea typeface="ＭＳ Ｐゴシック" panose="020B0600070205080204" pitchFamily="50" charset="-128"/>
            </a:rPr>
            <a:t>％であり、類似団体等と比べて高い水準にある。このことから他の類似団体等と比べて老朽化した施設等を多く保有しているといえる。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当市では、優先順位の高いものから大規模修繕等を実施しており、</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有形固定資産減価償却率については、上昇傾向にはあるものの、年々その伸びは緩やかになっている。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71" name="直線コネクタ 70"/>
        <xdr:cNvCxnSpPr/>
      </xdr:nvCxnSpPr>
      <xdr:spPr>
        <a:xfrm flipV="1">
          <a:off x="4760595" y="4578731"/>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72" name="有形固定資産減価償却率最小値テキスト"/>
        <xdr:cNvSpPr txBox="1"/>
      </xdr:nvSpPr>
      <xdr:spPr>
        <a:xfrm>
          <a:off x="4813300" y="58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73" name="直線コネクタ 72"/>
        <xdr:cNvCxnSpPr/>
      </xdr:nvCxnSpPr>
      <xdr:spPr>
        <a:xfrm>
          <a:off x="4673600" y="584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4"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5" name="直線コネクタ 74"/>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76" name="有形固定資産減価償却率平均値テキスト"/>
        <xdr:cNvSpPr txBox="1"/>
      </xdr:nvSpPr>
      <xdr:spPr>
        <a:xfrm>
          <a:off x="4813300" y="533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7" name="フローチャート: 判断 76"/>
        <xdr:cNvSpPr/>
      </xdr:nvSpPr>
      <xdr:spPr>
        <a:xfrm>
          <a:off x="4711700" y="535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8" name="フローチャート: 判断 77"/>
        <xdr:cNvSpPr/>
      </xdr:nvSpPr>
      <xdr:spPr>
        <a:xfrm>
          <a:off x="4000500" y="53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9" name="フローチャート: 判断 78"/>
        <xdr:cNvSpPr/>
      </xdr:nvSpPr>
      <xdr:spPr>
        <a:xfrm>
          <a:off x="3238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80" name="フローチャート: 判断 79"/>
        <xdr:cNvSpPr/>
      </xdr:nvSpPr>
      <xdr:spPr>
        <a:xfrm>
          <a:off x="2476500" y="559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62357</xdr:rowOff>
    </xdr:from>
    <xdr:to>
      <xdr:col>23</xdr:col>
      <xdr:colOff>136525</xdr:colOff>
      <xdr:row>30</xdr:row>
      <xdr:rowOff>163957</xdr:rowOff>
    </xdr:to>
    <xdr:sp macro="" textlink="">
      <xdr:nvSpPr>
        <xdr:cNvPr id="86" name="楕円 85"/>
        <xdr:cNvSpPr/>
      </xdr:nvSpPr>
      <xdr:spPr>
        <a:xfrm>
          <a:off x="4711700" y="520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85234</xdr:rowOff>
    </xdr:from>
    <xdr:ext cx="405111" cy="259045"/>
    <xdr:sp macro="" textlink="">
      <xdr:nvSpPr>
        <xdr:cNvPr id="87" name="有形固定資産減価償却率該当値テキスト"/>
        <xdr:cNvSpPr txBox="1"/>
      </xdr:nvSpPr>
      <xdr:spPr>
        <a:xfrm>
          <a:off x="4813300" y="5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8" name="楕円 87"/>
        <xdr:cNvSpPr/>
      </xdr:nvSpPr>
      <xdr:spPr>
        <a:xfrm>
          <a:off x="4000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113157</xdr:rowOff>
    </xdr:from>
    <xdr:to>
      <xdr:col>23</xdr:col>
      <xdr:colOff>85725</xdr:colOff>
      <xdr:row>30</xdr:row>
      <xdr:rowOff>139065</xdr:rowOff>
    </xdr:to>
    <xdr:cxnSp macro="">
      <xdr:nvCxnSpPr>
        <xdr:cNvPr id="89" name="直線コネクタ 88"/>
        <xdr:cNvCxnSpPr/>
      </xdr:nvCxnSpPr>
      <xdr:spPr>
        <a:xfrm flipV="1">
          <a:off x="4051300" y="5256657"/>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157353</xdr:rowOff>
    </xdr:from>
    <xdr:to>
      <xdr:col>15</xdr:col>
      <xdr:colOff>187325</xdr:colOff>
      <xdr:row>31</xdr:row>
      <xdr:rowOff>87503</xdr:rowOff>
    </xdr:to>
    <xdr:sp macro="" textlink="">
      <xdr:nvSpPr>
        <xdr:cNvPr id="90" name="楕円 89"/>
        <xdr:cNvSpPr/>
      </xdr:nvSpPr>
      <xdr:spPr>
        <a:xfrm>
          <a:off x="3238500" y="5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36703</xdr:rowOff>
    </xdr:to>
    <xdr:cxnSp macro="">
      <xdr:nvCxnSpPr>
        <xdr:cNvPr id="91" name="直線コネクタ 90"/>
        <xdr:cNvCxnSpPr/>
      </xdr:nvCxnSpPr>
      <xdr:spPr>
        <a:xfrm flipV="1">
          <a:off x="3289300" y="5282565"/>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56261</xdr:rowOff>
    </xdr:from>
    <xdr:to>
      <xdr:col>11</xdr:col>
      <xdr:colOff>187325</xdr:colOff>
      <xdr:row>32</xdr:row>
      <xdr:rowOff>157861</xdr:rowOff>
    </xdr:to>
    <xdr:sp macro="" textlink="">
      <xdr:nvSpPr>
        <xdr:cNvPr id="92" name="楕円 91"/>
        <xdr:cNvSpPr/>
      </xdr:nvSpPr>
      <xdr:spPr>
        <a:xfrm>
          <a:off x="2476500" y="554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36703</xdr:rowOff>
    </xdr:from>
    <xdr:to>
      <xdr:col>15</xdr:col>
      <xdr:colOff>136525</xdr:colOff>
      <xdr:row>32</xdr:row>
      <xdr:rowOff>107061</xdr:rowOff>
    </xdr:to>
    <xdr:cxnSp macro="">
      <xdr:nvCxnSpPr>
        <xdr:cNvPr id="93" name="直線コネクタ 92"/>
        <xdr:cNvCxnSpPr/>
      </xdr:nvCxnSpPr>
      <xdr:spPr>
        <a:xfrm flipV="1">
          <a:off x="2527300" y="5351653"/>
          <a:ext cx="7620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152036</xdr:rowOff>
    </xdr:from>
    <xdr:ext cx="405111" cy="259045"/>
    <xdr:sp macro="" textlink="">
      <xdr:nvSpPr>
        <xdr:cNvPr id="94" name="n_1aveValue有形固定資産減価償却率"/>
        <xdr:cNvSpPr txBox="1"/>
      </xdr:nvSpPr>
      <xdr:spPr>
        <a:xfrm>
          <a:off x="3836044" y="5466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28084</xdr:rowOff>
    </xdr:from>
    <xdr:ext cx="405111" cy="259045"/>
    <xdr:sp macro="" textlink="">
      <xdr:nvSpPr>
        <xdr:cNvPr id="95" name="n_2aveValue有形固定資産減価償却率"/>
        <xdr:cNvSpPr txBox="1"/>
      </xdr:nvSpPr>
      <xdr:spPr>
        <a:xfrm>
          <a:off x="3086744" y="5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25036</xdr:rowOff>
    </xdr:from>
    <xdr:ext cx="405111" cy="259045"/>
    <xdr:sp macro="" textlink="">
      <xdr:nvSpPr>
        <xdr:cNvPr id="96" name="n_3aveValue有形固定資産減価償却率"/>
        <xdr:cNvSpPr txBox="1"/>
      </xdr:nvSpPr>
      <xdr:spPr>
        <a:xfrm>
          <a:off x="2324744" y="5682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97" name="n_1mainValue有形固定資産減価償却率"/>
        <xdr:cNvSpPr txBox="1"/>
      </xdr:nvSpPr>
      <xdr:spPr>
        <a:xfrm>
          <a:off x="38360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104030</xdr:rowOff>
    </xdr:from>
    <xdr:ext cx="405111" cy="259045"/>
    <xdr:sp macro="" textlink="">
      <xdr:nvSpPr>
        <xdr:cNvPr id="98" name="n_2mainValue有形固定資産減価償却率"/>
        <xdr:cNvSpPr txBox="1"/>
      </xdr:nvSpPr>
      <xdr:spPr>
        <a:xfrm>
          <a:off x="3086744" y="5076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2938</xdr:rowOff>
    </xdr:from>
    <xdr:ext cx="405111" cy="259045"/>
    <xdr:sp macro="" textlink="">
      <xdr:nvSpPr>
        <xdr:cNvPr id="99" name="n_3mainValue有形固定資産減価償却率"/>
        <xdr:cNvSpPr txBox="1"/>
      </xdr:nvSpPr>
      <xdr:spPr>
        <a:xfrm>
          <a:off x="2324744" y="531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212.4</a:t>
          </a:r>
          <a:r>
            <a:rPr kumimoji="1" lang="ja-JP" altLang="en-US" sz="1100">
              <a:latin typeface="ＭＳ Ｐゴシック" panose="020B0600070205080204" pitchFamily="50" charset="-128"/>
              <a:ea typeface="ＭＳ Ｐゴシック" panose="020B0600070205080204" pitchFamily="50" charset="-128"/>
            </a:rPr>
            <a:t>％であり、類似団体等平均値と比べて数値が大きく下回っている。今後も地方債の発行については、有利なものを優先し、計画的に基金の積み立てを行うなど、引き続き財政の健全化に努めていく。</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8" name="直線コネクタ 127"/>
        <xdr:cNvCxnSpPr/>
      </xdr:nvCxnSpPr>
      <xdr:spPr>
        <a:xfrm flipV="1">
          <a:off x="14793595" y="4640982"/>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31" name="債務償還比率最大値テキスト"/>
        <xdr:cNvSpPr txBox="1"/>
      </xdr:nvSpPr>
      <xdr:spPr>
        <a:xfrm>
          <a:off x="14846300" y="44162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32" name="直線コネクタ 131"/>
        <xdr:cNvCxnSpPr/>
      </xdr:nvCxnSpPr>
      <xdr:spPr>
        <a:xfrm>
          <a:off x="14706600" y="46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33" name="債務償還比率平均値テキスト"/>
        <xdr:cNvSpPr txBox="1"/>
      </xdr:nvSpPr>
      <xdr:spPr>
        <a:xfrm>
          <a:off x="14846300" y="506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34" name="フローチャート: 判断 133"/>
        <xdr:cNvSpPr/>
      </xdr:nvSpPr>
      <xdr:spPr>
        <a:xfrm>
          <a:off x="14744700" y="521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35" name="フローチャート: 判断 134"/>
        <xdr:cNvSpPr/>
      </xdr:nvSpPr>
      <xdr:spPr>
        <a:xfrm>
          <a:off x="14033500" y="519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17230</xdr:rowOff>
    </xdr:from>
    <xdr:to>
      <xdr:col>76</xdr:col>
      <xdr:colOff>73025</xdr:colOff>
      <xdr:row>33</xdr:row>
      <xdr:rowOff>118830</xdr:rowOff>
    </xdr:to>
    <xdr:sp macro="" textlink="">
      <xdr:nvSpPr>
        <xdr:cNvPr id="141" name="楕円 140"/>
        <xdr:cNvSpPr/>
      </xdr:nvSpPr>
      <xdr:spPr>
        <a:xfrm>
          <a:off x="14744700" y="56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167107</xdr:rowOff>
    </xdr:from>
    <xdr:ext cx="469744" cy="259045"/>
    <xdr:sp macro="" textlink="">
      <xdr:nvSpPr>
        <xdr:cNvPr id="142" name="債務償還比率該当値テキスト"/>
        <xdr:cNvSpPr txBox="1"/>
      </xdr:nvSpPr>
      <xdr:spPr>
        <a:xfrm>
          <a:off x="14846300" y="565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157014</xdr:rowOff>
    </xdr:from>
    <xdr:to>
      <xdr:col>72</xdr:col>
      <xdr:colOff>123825</xdr:colOff>
      <xdr:row>33</xdr:row>
      <xdr:rowOff>87164</xdr:rowOff>
    </xdr:to>
    <xdr:sp macro="" textlink="">
      <xdr:nvSpPr>
        <xdr:cNvPr id="143" name="楕円 142"/>
        <xdr:cNvSpPr/>
      </xdr:nvSpPr>
      <xdr:spPr>
        <a:xfrm>
          <a:off x="14033500" y="56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36364</xdr:rowOff>
    </xdr:from>
    <xdr:to>
      <xdr:col>76</xdr:col>
      <xdr:colOff>22225</xdr:colOff>
      <xdr:row>33</xdr:row>
      <xdr:rowOff>68030</xdr:rowOff>
    </xdr:to>
    <xdr:cxnSp macro="">
      <xdr:nvCxnSpPr>
        <xdr:cNvPr id="144" name="直線コネクタ 143"/>
        <xdr:cNvCxnSpPr/>
      </xdr:nvCxnSpPr>
      <xdr:spPr>
        <a:xfrm>
          <a:off x="14084300" y="5694214"/>
          <a:ext cx="7112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45" name="n_1aveValue債務償還比率"/>
        <xdr:cNvSpPr txBox="1"/>
      </xdr:nvSpPr>
      <xdr:spPr>
        <a:xfrm>
          <a:off x="13836727" y="497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78291</xdr:rowOff>
    </xdr:from>
    <xdr:ext cx="469744" cy="259045"/>
    <xdr:sp macro="" textlink="">
      <xdr:nvSpPr>
        <xdr:cNvPr id="146" name="n_1mainValue債務償還比率"/>
        <xdr:cNvSpPr txBox="1"/>
      </xdr:nvSpPr>
      <xdr:spPr>
        <a:xfrm>
          <a:off x="13836727" y="573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111,090
109,197
91.25
39,741,162
35,125,931
2,875,569
22,813,364
32,756,663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34544</xdr:rowOff>
    </xdr:from>
    <xdr:to>
      <xdr:col>24</xdr:col>
      <xdr:colOff>114300</xdr:colOff>
      <xdr:row>38</xdr:row>
      <xdr:rowOff>136144</xdr:rowOff>
    </xdr:to>
    <xdr:sp macro="" textlink="">
      <xdr:nvSpPr>
        <xdr:cNvPr id="69" name="楕円 68"/>
        <xdr:cNvSpPr/>
      </xdr:nvSpPr>
      <xdr:spPr>
        <a:xfrm>
          <a:off x="45847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57421</xdr:rowOff>
    </xdr:from>
    <xdr:ext cx="405111" cy="259045"/>
    <xdr:sp macro="" textlink="">
      <xdr:nvSpPr>
        <xdr:cNvPr id="70" name="【道路】&#10;有形固定資産減価償却率該当値テキスト"/>
        <xdr:cNvSpPr txBox="1"/>
      </xdr:nvSpPr>
      <xdr:spPr>
        <a:xfrm>
          <a:off x="4673600" y="6401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34544</xdr:rowOff>
    </xdr:from>
    <xdr:to>
      <xdr:col>20</xdr:col>
      <xdr:colOff>38100</xdr:colOff>
      <xdr:row>38</xdr:row>
      <xdr:rowOff>136144</xdr:rowOff>
    </xdr:to>
    <xdr:sp macro="" textlink="">
      <xdr:nvSpPr>
        <xdr:cNvPr id="71" name="楕円 70"/>
        <xdr:cNvSpPr/>
      </xdr:nvSpPr>
      <xdr:spPr>
        <a:xfrm>
          <a:off x="3746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85344</xdr:rowOff>
    </xdr:from>
    <xdr:to>
      <xdr:col>24</xdr:col>
      <xdr:colOff>63500</xdr:colOff>
      <xdr:row>38</xdr:row>
      <xdr:rowOff>85344</xdr:rowOff>
    </xdr:to>
    <xdr:cxnSp macro="">
      <xdr:nvCxnSpPr>
        <xdr:cNvPr id="72" name="直線コネクタ 71"/>
        <xdr:cNvCxnSpPr/>
      </xdr:nvCxnSpPr>
      <xdr:spPr>
        <a:xfrm>
          <a:off x="3797300" y="66004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3" name="楕円 72"/>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85344</xdr:rowOff>
    </xdr:from>
    <xdr:to>
      <xdr:col>19</xdr:col>
      <xdr:colOff>177800</xdr:colOff>
      <xdr:row>38</xdr:row>
      <xdr:rowOff>133350</xdr:rowOff>
    </xdr:to>
    <xdr:cxnSp macro="">
      <xdr:nvCxnSpPr>
        <xdr:cNvPr id="74" name="直線コネクタ 73"/>
        <xdr:cNvCxnSpPr/>
      </xdr:nvCxnSpPr>
      <xdr:spPr>
        <a:xfrm flipV="1">
          <a:off x="2908300" y="66004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73406</xdr:rowOff>
    </xdr:from>
    <xdr:to>
      <xdr:col>10</xdr:col>
      <xdr:colOff>165100</xdr:colOff>
      <xdr:row>39</xdr:row>
      <xdr:rowOff>3556</xdr:rowOff>
    </xdr:to>
    <xdr:sp macro="" textlink="">
      <xdr:nvSpPr>
        <xdr:cNvPr id="75" name="楕円 74"/>
        <xdr:cNvSpPr/>
      </xdr:nvSpPr>
      <xdr:spPr>
        <a:xfrm>
          <a:off x="1968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124206</xdr:rowOff>
    </xdr:from>
    <xdr:to>
      <xdr:col>15</xdr:col>
      <xdr:colOff>50800</xdr:colOff>
      <xdr:row>38</xdr:row>
      <xdr:rowOff>133350</xdr:rowOff>
    </xdr:to>
    <xdr:cxnSp macro="">
      <xdr:nvCxnSpPr>
        <xdr:cNvPr id="76" name="直線コネクタ 75"/>
        <xdr:cNvCxnSpPr/>
      </xdr:nvCxnSpPr>
      <xdr:spPr>
        <a:xfrm>
          <a:off x="2019300" y="66393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6113</xdr:rowOff>
    </xdr:from>
    <xdr:ext cx="405111" cy="259045"/>
    <xdr:sp macro="" textlink="">
      <xdr:nvSpPr>
        <xdr:cNvPr id="77" name="n_1aveValue【道路】&#10;有形固定資産減価償却率"/>
        <xdr:cNvSpPr txBox="1"/>
      </xdr:nvSpPr>
      <xdr:spPr>
        <a:xfrm>
          <a:off x="35820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78" name="n_2aveValue【道路】&#10;有形固定資産減価償却率"/>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10685</xdr:rowOff>
    </xdr:from>
    <xdr:ext cx="405111" cy="259045"/>
    <xdr:sp macro="" textlink="">
      <xdr:nvSpPr>
        <xdr:cNvPr id="79" name="n_3aveValue【道路】&#10;有形固定資産減価償却率"/>
        <xdr:cNvSpPr txBox="1"/>
      </xdr:nvSpPr>
      <xdr:spPr>
        <a:xfrm>
          <a:off x="1816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152671</xdr:rowOff>
    </xdr:from>
    <xdr:ext cx="405111" cy="259045"/>
    <xdr:sp macro="" textlink="">
      <xdr:nvSpPr>
        <xdr:cNvPr id="80" name="n_1mainValue【道路】&#10;有形固定資産減価償却率"/>
        <xdr:cNvSpPr txBox="1"/>
      </xdr:nvSpPr>
      <xdr:spPr>
        <a:xfrm>
          <a:off x="3582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29227</xdr:rowOff>
    </xdr:from>
    <xdr:ext cx="405111" cy="259045"/>
    <xdr:sp macro="" textlink="">
      <xdr:nvSpPr>
        <xdr:cNvPr id="81" name="n_2mainValue【道路】&#10;有形固定資産減価償却率"/>
        <xdr:cNvSpPr txBox="1"/>
      </xdr:nvSpPr>
      <xdr:spPr>
        <a:xfrm>
          <a:off x="2705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20083</xdr:rowOff>
    </xdr:from>
    <xdr:ext cx="405111" cy="259045"/>
    <xdr:sp macro="" textlink="">
      <xdr:nvSpPr>
        <xdr:cNvPr id="82" name="n_3mainValue【道路】&#10;有形固定資産減価償却率"/>
        <xdr:cNvSpPr txBox="1"/>
      </xdr:nvSpPr>
      <xdr:spPr>
        <a:xfrm>
          <a:off x="1816744" y="63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11" name="【道路】&#10;一人当たり延長平均値テキスト"/>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41402</xdr:rowOff>
    </xdr:from>
    <xdr:to>
      <xdr:col>55</xdr:col>
      <xdr:colOff>50800</xdr:colOff>
      <xdr:row>39</xdr:row>
      <xdr:rowOff>143002</xdr:rowOff>
    </xdr:to>
    <xdr:sp macro="" textlink="">
      <xdr:nvSpPr>
        <xdr:cNvPr id="121" name="楕円 120"/>
        <xdr:cNvSpPr/>
      </xdr:nvSpPr>
      <xdr:spPr>
        <a:xfrm>
          <a:off x="104267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64279</xdr:rowOff>
    </xdr:from>
    <xdr:ext cx="469744" cy="259045"/>
    <xdr:sp macro="" textlink="">
      <xdr:nvSpPr>
        <xdr:cNvPr id="122" name="【道路】&#10;一人当たり延長該当値テキスト"/>
        <xdr:cNvSpPr txBox="1"/>
      </xdr:nvSpPr>
      <xdr:spPr>
        <a:xfrm>
          <a:off x="10515600" y="657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54813</xdr:rowOff>
    </xdr:from>
    <xdr:to>
      <xdr:col>50</xdr:col>
      <xdr:colOff>165100</xdr:colOff>
      <xdr:row>39</xdr:row>
      <xdr:rowOff>156413</xdr:rowOff>
    </xdr:to>
    <xdr:sp macro="" textlink="">
      <xdr:nvSpPr>
        <xdr:cNvPr id="123" name="楕円 122"/>
        <xdr:cNvSpPr/>
      </xdr:nvSpPr>
      <xdr:spPr>
        <a:xfrm>
          <a:off x="9588500" y="67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92202</xdr:rowOff>
    </xdr:from>
    <xdr:to>
      <xdr:col>55</xdr:col>
      <xdr:colOff>0</xdr:colOff>
      <xdr:row>39</xdr:row>
      <xdr:rowOff>105613</xdr:rowOff>
    </xdr:to>
    <xdr:cxnSp macro="">
      <xdr:nvCxnSpPr>
        <xdr:cNvPr id="124" name="直線コネクタ 123"/>
        <xdr:cNvCxnSpPr/>
      </xdr:nvCxnSpPr>
      <xdr:spPr>
        <a:xfrm flipV="1">
          <a:off x="9639300" y="6778752"/>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58928</xdr:rowOff>
    </xdr:from>
    <xdr:to>
      <xdr:col>46</xdr:col>
      <xdr:colOff>38100</xdr:colOff>
      <xdr:row>39</xdr:row>
      <xdr:rowOff>160528</xdr:rowOff>
    </xdr:to>
    <xdr:sp macro="" textlink="">
      <xdr:nvSpPr>
        <xdr:cNvPr id="125" name="楕円 124"/>
        <xdr:cNvSpPr/>
      </xdr:nvSpPr>
      <xdr:spPr>
        <a:xfrm>
          <a:off x="8699500" y="67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105613</xdr:rowOff>
    </xdr:from>
    <xdr:to>
      <xdr:col>50</xdr:col>
      <xdr:colOff>114300</xdr:colOff>
      <xdr:row>39</xdr:row>
      <xdr:rowOff>109728</xdr:rowOff>
    </xdr:to>
    <xdr:cxnSp macro="">
      <xdr:nvCxnSpPr>
        <xdr:cNvPr id="126" name="直線コネクタ 125"/>
        <xdr:cNvCxnSpPr/>
      </xdr:nvCxnSpPr>
      <xdr:spPr>
        <a:xfrm flipV="1">
          <a:off x="8750300" y="679216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35992</xdr:rowOff>
    </xdr:from>
    <xdr:to>
      <xdr:col>41</xdr:col>
      <xdr:colOff>101600</xdr:colOff>
      <xdr:row>39</xdr:row>
      <xdr:rowOff>137592</xdr:rowOff>
    </xdr:to>
    <xdr:sp macro="" textlink="">
      <xdr:nvSpPr>
        <xdr:cNvPr id="127" name="楕円 126"/>
        <xdr:cNvSpPr/>
      </xdr:nvSpPr>
      <xdr:spPr>
        <a:xfrm>
          <a:off x="7810500" y="67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86792</xdr:rowOff>
    </xdr:from>
    <xdr:to>
      <xdr:col>45</xdr:col>
      <xdr:colOff>177800</xdr:colOff>
      <xdr:row>39</xdr:row>
      <xdr:rowOff>109728</xdr:rowOff>
    </xdr:to>
    <xdr:cxnSp macro="">
      <xdr:nvCxnSpPr>
        <xdr:cNvPr id="128" name="直線コネクタ 127"/>
        <xdr:cNvCxnSpPr/>
      </xdr:nvCxnSpPr>
      <xdr:spPr>
        <a:xfrm>
          <a:off x="7861300" y="6773342"/>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6723</xdr:rowOff>
    </xdr:from>
    <xdr:ext cx="469744" cy="259045"/>
    <xdr:sp macro="" textlink="">
      <xdr:nvSpPr>
        <xdr:cNvPr id="129" name="n_1aveValue【道路】&#10;一人当たり延長"/>
        <xdr:cNvSpPr txBox="1"/>
      </xdr:nvSpPr>
      <xdr:spPr>
        <a:xfrm>
          <a:off x="93917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322</xdr:rowOff>
    </xdr:from>
    <xdr:ext cx="469744" cy="259045"/>
    <xdr:sp macro="" textlink="">
      <xdr:nvSpPr>
        <xdr:cNvPr id="130" name="n_2aveValue【道路】&#10;一人当たり延長"/>
        <xdr:cNvSpPr txBox="1"/>
      </xdr:nvSpPr>
      <xdr:spPr>
        <a:xfrm>
          <a:off x="8515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31"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1490</xdr:rowOff>
    </xdr:from>
    <xdr:ext cx="469744" cy="259045"/>
    <xdr:sp macro="" textlink="">
      <xdr:nvSpPr>
        <xdr:cNvPr id="132" name="n_1mainValue【道路】&#10;一人当たり延長"/>
        <xdr:cNvSpPr txBox="1"/>
      </xdr:nvSpPr>
      <xdr:spPr>
        <a:xfrm>
          <a:off x="9391727" y="651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5605</xdr:rowOff>
    </xdr:from>
    <xdr:ext cx="469744" cy="259045"/>
    <xdr:sp macro="" textlink="">
      <xdr:nvSpPr>
        <xdr:cNvPr id="133" name="n_2mainValue【道路】&#10;一人当たり延長"/>
        <xdr:cNvSpPr txBox="1"/>
      </xdr:nvSpPr>
      <xdr:spPr>
        <a:xfrm>
          <a:off x="8515427"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128719</xdr:rowOff>
    </xdr:from>
    <xdr:ext cx="469744" cy="259045"/>
    <xdr:sp macro="" textlink="">
      <xdr:nvSpPr>
        <xdr:cNvPr id="134" name="n_3mainValue【道路】&#10;一人当たり延長"/>
        <xdr:cNvSpPr txBox="1"/>
      </xdr:nvSpPr>
      <xdr:spPr>
        <a:xfrm>
          <a:off x="7626427" y="68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65" name="【橋りょう・トンネル】&#10;有形固定資産減価償却率平均値テキスト"/>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9" name="フローチャート: 判断 168"/>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163104</xdr:rowOff>
    </xdr:from>
    <xdr:to>
      <xdr:col>24</xdr:col>
      <xdr:colOff>114300</xdr:colOff>
      <xdr:row>58</xdr:row>
      <xdr:rowOff>93254</xdr:rowOff>
    </xdr:to>
    <xdr:sp macro="" textlink="">
      <xdr:nvSpPr>
        <xdr:cNvPr id="175" name="楕円 174"/>
        <xdr:cNvSpPr/>
      </xdr:nvSpPr>
      <xdr:spPr>
        <a:xfrm>
          <a:off x="45847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14531</xdr:rowOff>
    </xdr:from>
    <xdr:ext cx="405111" cy="259045"/>
    <xdr:sp macro="" textlink="">
      <xdr:nvSpPr>
        <xdr:cNvPr id="176" name="【橋りょう・トンネル】&#10;有形固定資産減価償却率該当値テキスト"/>
        <xdr:cNvSpPr txBox="1"/>
      </xdr:nvSpPr>
      <xdr:spPr>
        <a:xfrm>
          <a:off x="4673600" y="978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169635</xdr:rowOff>
    </xdr:from>
    <xdr:to>
      <xdr:col>20</xdr:col>
      <xdr:colOff>38100</xdr:colOff>
      <xdr:row>58</xdr:row>
      <xdr:rowOff>99785</xdr:rowOff>
    </xdr:to>
    <xdr:sp macro="" textlink="">
      <xdr:nvSpPr>
        <xdr:cNvPr id="177" name="楕円 176"/>
        <xdr:cNvSpPr/>
      </xdr:nvSpPr>
      <xdr:spPr>
        <a:xfrm>
          <a:off x="3746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42454</xdr:rowOff>
    </xdr:from>
    <xdr:to>
      <xdr:col>24</xdr:col>
      <xdr:colOff>63500</xdr:colOff>
      <xdr:row>58</xdr:row>
      <xdr:rowOff>48985</xdr:rowOff>
    </xdr:to>
    <xdr:cxnSp macro="">
      <xdr:nvCxnSpPr>
        <xdr:cNvPr id="178" name="直線コネクタ 177"/>
        <xdr:cNvCxnSpPr/>
      </xdr:nvCxnSpPr>
      <xdr:spPr>
        <a:xfrm flipV="1">
          <a:off x="3797300" y="99865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79" name="楕円 178"/>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48985</xdr:rowOff>
    </xdr:from>
    <xdr:to>
      <xdr:col>19</xdr:col>
      <xdr:colOff>177800</xdr:colOff>
      <xdr:row>58</xdr:row>
      <xdr:rowOff>68580</xdr:rowOff>
    </xdr:to>
    <xdr:cxnSp macro="">
      <xdr:nvCxnSpPr>
        <xdr:cNvPr id="180" name="直線コネクタ 179"/>
        <xdr:cNvCxnSpPr/>
      </xdr:nvCxnSpPr>
      <xdr:spPr>
        <a:xfrm flipV="1">
          <a:off x="2908300" y="99930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16147</xdr:rowOff>
    </xdr:from>
    <xdr:to>
      <xdr:col>10</xdr:col>
      <xdr:colOff>165100</xdr:colOff>
      <xdr:row>58</xdr:row>
      <xdr:rowOff>117747</xdr:rowOff>
    </xdr:to>
    <xdr:sp macro="" textlink="">
      <xdr:nvSpPr>
        <xdr:cNvPr id="181" name="楕円 180"/>
        <xdr:cNvSpPr/>
      </xdr:nvSpPr>
      <xdr:spPr>
        <a:xfrm>
          <a:off x="1968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66947</xdr:rowOff>
    </xdr:from>
    <xdr:to>
      <xdr:col>15</xdr:col>
      <xdr:colOff>50800</xdr:colOff>
      <xdr:row>58</xdr:row>
      <xdr:rowOff>68580</xdr:rowOff>
    </xdr:to>
    <xdr:cxnSp macro="">
      <xdr:nvCxnSpPr>
        <xdr:cNvPr id="182" name="直線コネクタ 181"/>
        <xdr:cNvCxnSpPr/>
      </xdr:nvCxnSpPr>
      <xdr:spPr>
        <a:xfrm>
          <a:off x="2019300" y="100110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20700</xdr:rowOff>
    </xdr:from>
    <xdr:ext cx="405111" cy="259045"/>
    <xdr:sp macro="" textlink="">
      <xdr:nvSpPr>
        <xdr:cNvPr id="183" name="n_1aveValue【橋りょう・トンネル】&#10;有形固定資産減価償却率"/>
        <xdr:cNvSpPr txBox="1"/>
      </xdr:nvSpPr>
      <xdr:spPr>
        <a:xfrm>
          <a:off x="35820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43560</xdr:rowOff>
    </xdr:from>
    <xdr:ext cx="405111" cy="259045"/>
    <xdr:sp macro="" textlink="">
      <xdr:nvSpPr>
        <xdr:cNvPr id="184" name="n_2aveValue【橋りょう・トンネル】&#10;有形固定資産減価償却率"/>
        <xdr:cNvSpPr txBox="1"/>
      </xdr:nvSpPr>
      <xdr:spPr>
        <a:xfrm>
          <a:off x="27057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48458</xdr:rowOff>
    </xdr:from>
    <xdr:ext cx="405111" cy="259045"/>
    <xdr:sp macro="" textlink="">
      <xdr:nvSpPr>
        <xdr:cNvPr id="185" name="n_3aveValue【橋りょう・トンネル】&#10;有形固定資産減価償却率"/>
        <xdr:cNvSpPr txBox="1"/>
      </xdr:nvSpPr>
      <xdr:spPr>
        <a:xfrm>
          <a:off x="18167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116312</xdr:rowOff>
    </xdr:from>
    <xdr:ext cx="405111" cy="259045"/>
    <xdr:sp macro="" textlink="">
      <xdr:nvSpPr>
        <xdr:cNvPr id="186" name="n_1mainValue【橋りょう・トンネル】&#10;有形固定資産減価償却率"/>
        <xdr:cNvSpPr txBox="1"/>
      </xdr:nvSpPr>
      <xdr:spPr>
        <a:xfrm>
          <a:off x="3582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187" name="n_2mainValue【橋りょう・トンネル】&#10;有形固定資産減価償却率"/>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134274</xdr:rowOff>
    </xdr:from>
    <xdr:ext cx="405111" cy="259045"/>
    <xdr:sp macro="" textlink="">
      <xdr:nvSpPr>
        <xdr:cNvPr id="188" name="n_3mainValue【橋りょう・トンネル】&#10;有形固定資産減価償却率"/>
        <xdr:cNvSpPr txBox="1"/>
      </xdr:nvSpPr>
      <xdr:spPr>
        <a:xfrm>
          <a:off x="18167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217" name="【橋りょう・トンネル】&#10;一人当たり有形固定資産（償却資産）額平均値テキスト"/>
        <xdr:cNvSpPr txBox="1"/>
      </xdr:nvSpPr>
      <xdr:spPr>
        <a:xfrm>
          <a:off x="10515600" y="10599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21" name="フローチャート: 判断 220"/>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48066</xdr:rowOff>
    </xdr:from>
    <xdr:to>
      <xdr:col>55</xdr:col>
      <xdr:colOff>50800</xdr:colOff>
      <xdr:row>61</xdr:row>
      <xdr:rowOff>149666</xdr:rowOff>
    </xdr:to>
    <xdr:sp macro="" textlink="">
      <xdr:nvSpPr>
        <xdr:cNvPr id="227" name="楕円 226"/>
        <xdr:cNvSpPr/>
      </xdr:nvSpPr>
      <xdr:spPr>
        <a:xfrm>
          <a:off x="10426700" y="105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70943</xdr:rowOff>
    </xdr:from>
    <xdr:ext cx="599010" cy="259045"/>
    <xdr:sp macro="" textlink="">
      <xdr:nvSpPr>
        <xdr:cNvPr id="228" name="【橋りょう・トンネル】&#10;一人当たり有形固定資産（償却資産）額該当値テキスト"/>
        <xdr:cNvSpPr txBox="1"/>
      </xdr:nvSpPr>
      <xdr:spPr>
        <a:xfrm>
          <a:off x="10515600" y="1035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58612</xdr:rowOff>
    </xdr:from>
    <xdr:to>
      <xdr:col>50</xdr:col>
      <xdr:colOff>165100</xdr:colOff>
      <xdr:row>61</xdr:row>
      <xdr:rowOff>160212</xdr:rowOff>
    </xdr:to>
    <xdr:sp macro="" textlink="">
      <xdr:nvSpPr>
        <xdr:cNvPr id="229" name="楕円 228"/>
        <xdr:cNvSpPr/>
      </xdr:nvSpPr>
      <xdr:spPr>
        <a:xfrm>
          <a:off x="9588500" y="105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98866</xdr:rowOff>
    </xdr:from>
    <xdr:to>
      <xdr:col>55</xdr:col>
      <xdr:colOff>0</xdr:colOff>
      <xdr:row>61</xdr:row>
      <xdr:rowOff>109412</xdr:rowOff>
    </xdr:to>
    <xdr:cxnSp macro="">
      <xdr:nvCxnSpPr>
        <xdr:cNvPr id="230" name="直線コネクタ 229"/>
        <xdr:cNvCxnSpPr/>
      </xdr:nvCxnSpPr>
      <xdr:spPr>
        <a:xfrm flipV="1">
          <a:off x="9639300" y="10557316"/>
          <a:ext cx="8382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62559</xdr:rowOff>
    </xdr:from>
    <xdr:to>
      <xdr:col>46</xdr:col>
      <xdr:colOff>38100</xdr:colOff>
      <xdr:row>61</xdr:row>
      <xdr:rowOff>164159</xdr:rowOff>
    </xdr:to>
    <xdr:sp macro="" textlink="">
      <xdr:nvSpPr>
        <xdr:cNvPr id="231" name="楕円 230"/>
        <xdr:cNvSpPr/>
      </xdr:nvSpPr>
      <xdr:spPr>
        <a:xfrm>
          <a:off x="8699500" y="10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109412</xdr:rowOff>
    </xdr:from>
    <xdr:to>
      <xdr:col>50</xdr:col>
      <xdr:colOff>114300</xdr:colOff>
      <xdr:row>61</xdr:row>
      <xdr:rowOff>113359</xdr:rowOff>
    </xdr:to>
    <xdr:cxnSp macro="">
      <xdr:nvCxnSpPr>
        <xdr:cNvPr id="232" name="直線コネクタ 231"/>
        <xdr:cNvCxnSpPr/>
      </xdr:nvCxnSpPr>
      <xdr:spPr>
        <a:xfrm flipV="1">
          <a:off x="8750300" y="10567862"/>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65859</xdr:rowOff>
    </xdr:from>
    <xdr:to>
      <xdr:col>41</xdr:col>
      <xdr:colOff>101600</xdr:colOff>
      <xdr:row>61</xdr:row>
      <xdr:rowOff>167459</xdr:rowOff>
    </xdr:to>
    <xdr:sp macro="" textlink="">
      <xdr:nvSpPr>
        <xdr:cNvPr id="233" name="楕円 232"/>
        <xdr:cNvSpPr/>
      </xdr:nvSpPr>
      <xdr:spPr>
        <a:xfrm>
          <a:off x="7810500" y="105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113359</xdr:rowOff>
    </xdr:from>
    <xdr:to>
      <xdr:col>45</xdr:col>
      <xdr:colOff>177800</xdr:colOff>
      <xdr:row>61</xdr:row>
      <xdr:rowOff>116659</xdr:rowOff>
    </xdr:to>
    <xdr:cxnSp macro="">
      <xdr:nvCxnSpPr>
        <xdr:cNvPr id="234" name="直線コネクタ 233"/>
        <xdr:cNvCxnSpPr/>
      </xdr:nvCxnSpPr>
      <xdr:spPr>
        <a:xfrm flipV="1">
          <a:off x="7861300" y="10571809"/>
          <a:ext cx="8890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123393</xdr:rowOff>
    </xdr:from>
    <xdr:ext cx="534377" cy="259045"/>
    <xdr:sp macro="" textlink="">
      <xdr:nvSpPr>
        <xdr:cNvPr id="235" name="n_1aveValue【橋りょう・トンネル】&#10;一人当たり有形固定資産（償却資産）額"/>
        <xdr:cNvSpPr txBox="1"/>
      </xdr:nvSpPr>
      <xdr:spPr>
        <a:xfrm>
          <a:off x="93594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97130</xdr:rowOff>
    </xdr:from>
    <xdr:ext cx="534377" cy="259045"/>
    <xdr:sp macro="" textlink="">
      <xdr:nvSpPr>
        <xdr:cNvPr id="236" name="n_2aveValue【橋りょう・トンネル】&#10;一人当たり有形固定資産（償却資産）額"/>
        <xdr:cNvSpPr txBox="1"/>
      </xdr:nvSpPr>
      <xdr:spPr>
        <a:xfrm>
          <a:off x="8483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136194</xdr:rowOff>
    </xdr:from>
    <xdr:ext cx="534377" cy="259045"/>
    <xdr:sp macro="" textlink="">
      <xdr:nvSpPr>
        <xdr:cNvPr id="237" name="n_3aveValue【橋りょう・トンネル】&#10;一人当たり有形固定資産（償却資産）額"/>
        <xdr:cNvSpPr txBox="1"/>
      </xdr:nvSpPr>
      <xdr:spPr>
        <a:xfrm>
          <a:off x="75941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5289</xdr:rowOff>
    </xdr:from>
    <xdr:ext cx="599010" cy="259045"/>
    <xdr:sp macro="" textlink="">
      <xdr:nvSpPr>
        <xdr:cNvPr id="238" name="n_1mainValue【橋りょう・トンネル】&#10;一人当たり有形固定資産（償却資産）額"/>
        <xdr:cNvSpPr txBox="1"/>
      </xdr:nvSpPr>
      <xdr:spPr>
        <a:xfrm>
          <a:off x="9327095" y="1029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9236</xdr:rowOff>
    </xdr:from>
    <xdr:ext cx="599010" cy="259045"/>
    <xdr:sp macro="" textlink="">
      <xdr:nvSpPr>
        <xdr:cNvPr id="239" name="n_2mainValue【橋りょう・トンネル】&#10;一人当たり有形固定資産（償却資産）額"/>
        <xdr:cNvSpPr txBox="1"/>
      </xdr:nvSpPr>
      <xdr:spPr>
        <a:xfrm>
          <a:off x="8450795" y="1029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12536</xdr:rowOff>
    </xdr:from>
    <xdr:ext cx="599010" cy="259045"/>
    <xdr:sp macro="" textlink="">
      <xdr:nvSpPr>
        <xdr:cNvPr id="240" name="n_3mainValue【橋りょう・トンネル】&#10;一人当たり有形固定資産（償却資産）額"/>
        <xdr:cNvSpPr txBox="1"/>
      </xdr:nvSpPr>
      <xdr:spPr>
        <a:xfrm>
          <a:off x="7561795" y="1029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70"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2539</xdr:rowOff>
    </xdr:from>
    <xdr:to>
      <xdr:col>24</xdr:col>
      <xdr:colOff>114300</xdr:colOff>
      <xdr:row>79</xdr:row>
      <xdr:rowOff>104139</xdr:rowOff>
    </xdr:to>
    <xdr:sp macro="" textlink="">
      <xdr:nvSpPr>
        <xdr:cNvPr id="280" name="楕円 279"/>
        <xdr:cNvSpPr/>
      </xdr:nvSpPr>
      <xdr:spPr>
        <a:xfrm>
          <a:off x="45847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25416</xdr:rowOff>
    </xdr:from>
    <xdr:ext cx="405111" cy="259045"/>
    <xdr:sp macro="" textlink="">
      <xdr:nvSpPr>
        <xdr:cNvPr id="281" name="【公営住宅】&#10;有形固定資産減価償却率該当値テキスト"/>
        <xdr:cNvSpPr txBox="1"/>
      </xdr:nvSpPr>
      <xdr:spPr>
        <a:xfrm>
          <a:off x="4673600"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166370</xdr:rowOff>
    </xdr:from>
    <xdr:to>
      <xdr:col>20</xdr:col>
      <xdr:colOff>38100</xdr:colOff>
      <xdr:row>79</xdr:row>
      <xdr:rowOff>96520</xdr:rowOff>
    </xdr:to>
    <xdr:sp macro="" textlink="">
      <xdr:nvSpPr>
        <xdr:cNvPr id="282" name="楕円 281"/>
        <xdr:cNvSpPr/>
      </xdr:nvSpPr>
      <xdr:spPr>
        <a:xfrm>
          <a:off x="3746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45720</xdr:rowOff>
    </xdr:from>
    <xdr:to>
      <xdr:col>24</xdr:col>
      <xdr:colOff>63500</xdr:colOff>
      <xdr:row>79</xdr:row>
      <xdr:rowOff>53339</xdr:rowOff>
    </xdr:to>
    <xdr:cxnSp macro="">
      <xdr:nvCxnSpPr>
        <xdr:cNvPr id="283" name="直線コネクタ 282"/>
        <xdr:cNvCxnSpPr/>
      </xdr:nvCxnSpPr>
      <xdr:spPr>
        <a:xfrm>
          <a:off x="3797300" y="135902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19686</xdr:rowOff>
    </xdr:from>
    <xdr:to>
      <xdr:col>15</xdr:col>
      <xdr:colOff>101600</xdr:colOff>
      <xdr:row>79</xdr:row>
      <xdr:rowOff>121286</xdr:rowOff>
    </xdr:to>
    <xdr:sp macro="" textlink="">
      <xdr:nvSpPr>
        <xdr:cNvPr id="284" name="楕円 283"/>
        <xdr:cNvSpPr/>
      </xdr:nvSpPr>
      <xdr:spPr>
        <a:xfrm>
          <a:off x="2857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45720</xdr:rowOff>
    </xdr:from>
    <xdr:to>
      <xdr:col>19</xdr:col>
      <xdr:colOff>177800</xdr:colOff>
      <xdr:row>79</xdr:row>
      <xdr:rowOff>70486</xdr:rowOff>
    </xdr:to>
    <xdr:cxnSp macro="">
      <xdr:nvCxnSpPr>
        <xdr:cNvPr id="285" name="直線コネクタ 284"/>
        <xdr:cNvCxnSpPr/>
      </xdr:nvCxnSpPr>
      <xdr:spPr>
        <a:xfrm flipV="1">
          <a:off x="2908300" y="135902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48261</xdr:rowOff>
    </xdr:from>
    <xdr:to>
      <xdr:col>10</xdr:col>
      <xdr:colOff>165100</xdr:colOff>
      <xdr:row>79</xdr:row>
      <xdr:rowOff>149861</xdr:rowOff>
    </xdr:to>
    <xdr:sp macro="" textlink="">
      <xdr:nvSpPr>
        <xdr:cNvPr id="286" name="楕円 285"/>
        <xdr:cNvSpPr/>
      </xdr:nvSpPr>
      <xdr:spPr>
        <a:xfrm>
          <a:off x="1968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70486</xdr:rowOff>
    </xdr:from>
    <xdr:to>
      <xdr:col>15</xdr:col>
      <xdr:colOff>50800</xdr:colOff>
      <xdr:row>79</xdr:row>
      <xdr:rowOff>99061</xdr:rowOff>
    </xdr:to>
    <xdr:cxnSp macro="">
      <xdr:nvCxnSpPr>
        <xdr:cNvPr id="287" name="直線コネクタ 286"/>
        <xdr:cNvCxnSpPr/>
      </xdr:nvCxnSpPr>
      <xdr:spPr>
        <a:xfrm flipV="1">
          <a:off x="2019300" y="136150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288"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89"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15257</xdr:rowOff>
    </xdr:from>
    <xdr:ext cx="405111" cy="259045"/>
    <xdr:sp macro="" textlink="">
      <xdr:nvSpPr>
        <xdr:cNvPr id="290" name="n_3aveValue【公営住宅】&#10;有形固定資産減価償却率"/>
        <xdr:cNvSpPr txBox="1"/>
      </xdr:nvSpPr>
      <xdr:spPr>
        <a:xfrm>
          <a:off x="1816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113047</xdr:rowOff>
    </xdr:from>
    <xdr:ext cx="405111" cy="259045"/>
    <xdr:sp macro="" textlink="">
      <xdr:nvSpPr>
        <xdr:cNvPr id="291" name="n_1mainValue【公営住宅】&#10;有形固定資産減価償却率"/>
        <xdr:cNvSpPr txBox="1"/>
      </xdr:nvSpPr>
      <xdr:spPr>
        <a:xfrm>
          <a:off x="35820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137813</xdr:rowOff>
    </xdr:from>
    <xdr:ext cx="405111" cy="259045"/>
    <xdr:sp macro="" textlink="">
      <xdr:nvSpPr>
        <xdr:cNvPr id="292" name="n_2mainValue【公営住宅】&#10;有形固定資産減価償却率"/>
        <xdr:cNvSpPr txBox="1"/>
      </xdr:nvSpPr>
      <xdr:spPr>
        <a:xfrm>
          <a:off x="27057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166388</xdr:rowOff>
    </xdr:from>
    <xdr:ext cx="405111" cy="259045"/>
    <xdr:sp macro="" textlink="">
      <xdr:nvSpPr>
        <xdr:cNvPr id="293" name="n_3mainValue【公営住宅】&#10;有形固定資産減価償却率"/>
        <xdr:cNvSpPr txBox="1"/>
      </xdr:nvSpPr>
      <xdr:spPr>
        <a:xfrm>
          <a:off x="1816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318" name="【公営住宅】&#10;一人当たり面積平均値テキスト"/>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22" name="フローチャート: 判断 321"/>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89027</xdr:rowOff>
    </xdr:from>
    <xdr:to>
      <xdr:col>55</xdr:col>
      <xdr:colOff>50800</xdr:colOff>
      <xdr:row>84</xdr:row>
      <xdr:rowOff>19177</xdr:rowOff>
    </xdr:to>
    <xdr:sp macro="" textlink="">
      <xdr:nvSpPr>
        <xdr:cNvPr id="328" name="楕円 327"/>
        <xdr:cNvSpPr/>
      </xdr:nvSpPr>
      <xdr:spPr>
        <a:xfrm>
          <a:off x="10426700" y="143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111904</xdr:rowOff>
    </xdr:from>
    <xdr:ext cx="469744" cy="259045"/>
    <xdr:sp macro="" textlink="">
      <xdr:nvSpPr>
        <xdr:cNvPr id="329" name="【公営住宅】&#10;一人当たり面積該当値テキスト"/>
        <xdr:cNvSpPr txBox="1"/>
      </xdr:nvSpPr>
      <xdr:spPr>
        <a:xfrm>
          <a:off x="10515600" y="1417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93599</xdr:rowOff>
    </xdr:from>
    <xdr:to>
      <xdr:col>50</xdr:col>
      <xdr:colOff>165100</xdr:colOff>
      <xdr:row>84</xdr:row>
      <xdr:rowOff>23749</xdr:rowOff>
    </xdr:to>
    <xdr:sp macro="" textlink="">
      <xdr:nvSpPr>
        <xdr:cNvPr id="330" name="楕円 329"/>
        <xdr:cNvSpPr/>
      </xdr:nvSpPr>
      <xdr:spPr>
        <a:xfrm>
          <a:off x="9588500" y="143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139827</xdr:rowOff>
    </xdr:from>
    <xdr:to>
      <xdr:col>55</xdr:col>
      <xdr:colOff>0</xdr:colOff>
      <xdr:row>83</xdr:row>
      <xdr:rowOff>144399</xdr:rowOff>
    </xdr:to>
    <xdr:cxnSp macro="">
      <xdr:nvCxnSpPr>
        <xdr:cNvPr id="331" name="直線コネクタ 330"/>
        <xdr:cNvCxnSpPr/>
      </xdr:nvCxnSpPr>
      <xdr:spPr>
        <a:xfrm flipV="1">
          <a:off x="9639300" y="1437017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95886</xdr:rowOff>
    </xdr:from>
    <xdr:to>
      <xdr:col>46</xdr:col>
      <xdr:colOff>38100</xdr:colOff>
      <xdr:row>84</xdr:row>
      <xdr:rowOff>26036</xdr:rowOff>
    </xdr:to>
    <xdr:sp macro="" textlink="">
      <xdr:nvSpPr>
        <xdr:cNvPr id="332" name="楕円 331"/>
        <xdr:cNvSpPr/>
      </xdr:nvSpPr>
      <xdr:spPr>
        <a:xfrm>
          <a:off x="8699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144399</xdr:rowOff>
    </xdr:from>
    <xdr:to>
      <xdr:col>50</xdr:col>
      <xdr:colOff>114300</xdr:colOff>
      <xdr:row>83</xdr:row>
      <xdr:rowOff>146686</xdr:rowOff>
    </xdr:to>
    <xdr:cxnSp macro="">
      <xdr:nvCxnSpPr>
        <xdr:cNvPr id="333" name="直線コネクタ 332"/>
        <xdr:cNvCxnSpPr/>
      </xdr:nvCxnSpPr>
      <xdr:spPr>
        <a:xfrm flipV="1">
          <a:off x="8750300" y="1437474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97600</xdr:rowOff>
    </xdr:from>
    <xdr:to>
      <xdr:col>41</xdr:col>
      <xdr:colOff>101600</xdr:colOff>
      <xdr:row>84</xdr:row>
      <xdr:rowOff>27750</xdr:rowOff>
    </xdr:to>
    <xdr:sp macro="" textlink="">
      <xdr:nvSpPr>
        <xdr:cNvPr id="334" name="楕円 333"/>
        <xdr:cNvSpPr/>
      </xdr:nvSpPr>
      <xdr:spPr>
        <a:xfrm>
          <a:off x="7810500" y="1432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146686</xdr:rowOff>
    </xdr:from>
    <xdr:to>
      <xdr:col>45</xdr:col>
      <xdr:colOff>177800</xdr:colOff>
      <xdr:row>83</xdr:row>
      <xdr:rowOff>148400</xdr:rowOff>
    </xdr:to>
    <xdr:cxnSp macro="">
      <xdr:nvCxnSpPr>
        <xdr:cNvPr id="335" name="直線コネクタ 334"/>
        <xdr:cNvCxnSpPr/>
      </xdr:nvCxnSpPr>
      <xdr:spPr>
        <a:xfrm flipV="1">
          <a:off x="7861300" y="1437703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36"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65167</xdr:rowOff>
    </xdr:from>
    <xdr:ext cx="469744" cy="259045"/>
    <xdr:sp macro="" textlink="">
      <xdr:nvSpPr>
        <xdr:cNvPr id="337" name="n_2aveValue【公営住宅】&#10;一人当たり面積"/>
        <xdr:cNvSpPr txBox="1"/>
      </xdr:nvSpPr>
      <xdr:spPr>
        <a:xfrm>
          <a:off x="8515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85171</xdr:rowOff>
    </xdr:from>
    <xdr:ext cx="469744" cy="259045"/>
    <xdr:sp macro="" textlink="">
      <xdr:nvSpPr>
        <xdr:cNvPr id="338" name="n_3aveValue【公営住宅】&#10;一人当たり面積"/>
        <xdr:cNvSpPr txBox="1"/>
      </xdr:nvSpPr>
      <xdr:spPr>
        <a:xfrm>
          <a:off x="7626427" y="144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14876</xdr:rowOff>
    </xdr:from>
    <xdr:ext cx="469744" cy="259045"/>
    <xdr:sp macro="" textlink="">
      <xdr:nvSpPr>
        <xdr:cNvPr id="339" name="n_1mainValue【公営住宅】&#10;一人当たり面積"/>
        <xdr:cNvSpPr txBox="1"/>
      </xdr:nvSpPr>
      <xdr:spPr>
        <a:xfrm>
          <a:off x="9391727" y="1441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42563</xdr:rowOff>
    </xdr:from>
    <xdr:ext cx="469744" cy="259045"/>
    <xdr:sp macro="" textlink="">
      <xdr:nvSpPr>
        <xdr:cNvPr id="340" name="n_2mainValue【公営住宅】&#10;一人当たり面積"/>
        <xdr:cNvSpPr txBox="1"/>
      </xdr:nvSpPr>
      <xdr:spPr>
        <a:xfrm>
          <a:off x="8515427" y="1410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44277</xdr:rowOff>
    </xdr:from>
    <xdr:ext cx="469744" cy="259045"/>
    <xdr:sp macro="" textlink="">
      <xdr:nvSpPr>
        <xdr:cNvPr id="341" name="n_3mainValue【公営住宅】&#10;一人当たり面積"/>
        <xdr:cNvSpPr txBox="1"/>
      </xdr:nvSpPr>
      <xdr:spPr>
        <a:xfrm>
          <a:off x="7626427" y="1410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87"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91" name="フローチャート: 判断 390"/>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126365</xdr:rowOff>
    </xdr:from>
    <xdr:to>
      <xdr:col>85</xdr:col>
      <xdr:colOff>177800</xdr:colOff>
      <xdr:row>40</xdr:row>
      <xdr:rowOff>56515</xdr:rowOff>
    </xdr:to>
    <xdr:sp macro="" textlink="">
      <xdr:nvSpPr>
        <xdr:cNvPr id="397" name="楕円 396"/>
        <xdr:cNvSpPr/>
      </xdr:nvSpPr>
      <xdr:spPr>
        <a:xfrm>
          <a:off x="162687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104792</xdr:rowOff>
    </xdr:from>
    <xdr:ext cx="405111" cy="259045"/>
    <xdr:sp macro="" textlink="">
      <xdr:nvSpPr>
        <xdr:cNvPr id="398" name="【認定こども園・幼稚園・保育所】&#10;有形固定資産減価償却率該当値テキスト"/>
        <xdr:cNvSpPr txBox="1"/>
      </xdr:nvSpPr>
      <xdr:spPr>
        <a:xfrm>
          <a:off x="16357600"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399" name="楕円 398"/>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40</xdr:row>
      <xdr:rowOff>5715</xdr:rowOff>
    </xdr:to>
    <xdr:cxnSp macro="">
      <xdr:nvCxnSpPr>
        <xdr:cNvPr id="400" name="直線コネクタ 399"/>
        <xdr:cNvCxnSpPr/>
      </xdr:nvCxnSpPr>
      <xdr:spPr>
        <a:xfrm>
          <a:off x="15481300" y="6690360"/>
          <a:ext cx="8382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401" name="楕円 400"/>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53340</xdr:rowOff>
    </xdr:to>
    <xdr:cxnSp macro="">
      <xdr:nvCxnSpPr>
        <xdr:cNvPr id="402" name="直線コネクタ 401"/>
        <xdr:cNvCxnSpPr/>
      </xdr:nvCxnSpPr>
      <xdr:spPr>
        <a:xfrm flipV="1">
          <a:off x="14592300" y="66903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27940</xdr:rowOff>
    </xdr:to>
    <xdr:sp macro="" textlink="">
      <xdr:nvSpPr>
        <xdr:cNvPr id="403" name="楕円 402"/>
        <xdr:cNvSpPr/>
      </xdr:nvSpPr>
      <xdr:spPr>
        <a:xfrm>
          <a:off x="1365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148590</xdr:rowOff>
    </xdr:from>
    <xdr:to>
      <xdr:col>76</xdr:col>
      <xdr:colOff>114300</xdr:colOff>
      <xdr:row>39</xdr:row>
      <xdr:rowOff>53340</xdr:rowOff>
    </xdr:to>
    <xdr:cxnSp macro="">
      <xdr:nvCxnSpPr>
        <xdr:cNvPr id="404" name="直線コネクタ 403"/>
        <xdr:cNvCxnSpPr/>
      </xdr:nvCxnSpPr>
      <xdr:spPr>
        <a:xfrm>
          <a:off x="13703300" y="66636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405" name="n_1aveValue【認定こども園・幼稚園・保育所】&#10;有形固定資産減価償却率"/>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406"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652</xdr:rowOff>
    </xdr:from>
    <xdr:ext cx="405111" cy="259045"/>
    <xdr:sp macro="" textlink="">
      <xdr:nvSpPr>
        <xdr:cNvPr id="407" name="n_3aveValue【認定こども園・幼稚園・保育所】&#10;有形固定資産減価償却率"/>
        <xdr:cNvSpPr txBox="1"/>
      </xdr:nvSpPr>
      <xdr:spPr>
        <a:xfrm>
          <a:off x="13500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408" name="n_1mainValue【認定こども園・幼稚園・保育所】&#10;有形固定資産減価償却率"/>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409" name="n_2mainValue【認定こども園・幼稚園・保育所】&#10;有形固定資産減価償却率"/>
        <xdr:cNvSpPr txBox="1"/>
      </xdr:nvSpPr>
      <xdr:spPr>
        <a:xfrm>
          <a:off x="14389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410" name="n_3mainValue【認定こども園・幼稚園・保育所】&#10;有形固定資産減価償却率"/>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37"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41" name="フローチャート: 判断 440"/>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66548</xdr:rowOff>
    </xdr:from>
    <xdr:to>
      <xdr:col>116</xdr:col>
      <xdr:colOff>114300</xdr:colOff>
      <xdr:row>34</xdr:row>
      <xdr:rowOff>168148</xdr:rowOff>
    </xdr:to>
    <xdr:sp macro="" textlink="">
      <xdr:nvSpPr>
        <xdr:cNvPr id="447" name="楕円 446"/>
        <xdr:cNvSpPr/>
      </xdr:nvSpPr>
      <xdr:spPr>
        <a:xfrm>
          <a:off x="221107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19575</xdr:rowOff>
    </xdr:from>
    <xdr:ext cx="469744" cy="259045"/>
    <xdr:sp macro="" textlink="">
      <xdr:nvSpPr>
        <xdr:cNvPr id="448" name="【認定こども園・幼稚園・保育所】&#10;一人当たり面積該当値テキスト"/>
        <xdr:cNvSpPr txBox="1"/>
      </xdr:nvSpPr>
      <xdr:spPr>
        <a:xfrm>
          <a:off x="22199600"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125984</xdr:rowOff>
    </xdr:from>
    <xdr:to>
      <xdr:col>112</xdr:col>
      <xdr:colOff>38100</xdr:colOff>
      <xdr:row>35</xdr:row>
      <xdr:rowOff>56134</xdr:rowOff>
    </xdr:to>
    <xdr:sp macro="" textlink="">
      <xdr:nvSpPr>
        <xdr:cNvPr id="449" name="楕円 448"/>
        <xdr:cNvSpPr/>
      </xdr:nvSpPr>
      <xdr:spPr>
        <a:xfrm>
          <a:off x="212725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117348</xdr:rowOff>
    </xdr:from>
    <xdr:to>
      <xdr:col>116</xdr:col>
      <xdr:colOff>63500</xdr:colOff>
      <xdr:row>35</xdr:row>
      <xdr:rowOff>5334</xdr:rowOff>
    </xdr:to>
    <xdr:cxnSp macro="">
      <xdr:nvCxnSpPr>
        <xdr:cNvPr id="450" name="直線コネクタ 449"/>
        <xdr:cNvCxnSpPr/>
      </xdr:nvCxnSpPr>
      <xdr:spPr>
        <a:xfrm flipV="1">
          <a:off x="21323300" y="59466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135128</xdr:rowOff>
    </xdr:from>
    <xdr:to>
      <xdr:col>107</xdr:col>
      <xdr:colOff>101600</xdr:colOff>
      <xdr:row>35</xdr:row>
      <xdr:rowOff>65278</xdr:rowOff>
    </xdr:to>
    <xdr:sp macro="" textlink="">
      <xdr:nvSpPr>
        <xdr:cNvPr id="451" name="楕円 450"/>
        <xdr:cNvSpPr/>
      </xdr:nvSpPr>
      <xdr:spPr>
        <a:xfrm>
          <a:off x="20383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5334</xdr:rowOff>
    </xdr:from>
    <xdr:to>
      <xdr:col>111</xdr:col>
      <xdr:colOff>177800</xdr:colOff>
      <xdr:row>35</xdr:row>
      <xdr:rowOff>14478</xdr:rowOff>
    </xdr:to>
    <xdr:cxnSp macro="">
      <xdr:nvCxnSpPr>
        <xdr:cNvPr id="452" name="直線コネクタ 451"/>
        <xdr:cNvCxnSpPr/>
      </xdr:nvCxnSpPr>
      <xdr:spPr>
        <a:xfrm flipV="1">
          <a:off x="20434300" y="6006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137414</xdr:rowOff>
    </xdr:from>
    <xdr:to>
      <xdr:col>102</xdr:col>
      <xdr:colOff>165100</xdr:colOff>
      <xdr:row>38</xdr:row>
      <xdr:rowOff>67564</xdr:rowOff>
    </xdr:to>
    <xdr:sp macro="" textlink="">
      <xdr:nvSpPr>
        <xdr:cNvPr id="453" name="楕円 452"/>
        <xdr:cNvSpPr/>
      </xdr:nvSpPr>
      <xdr:spPr>
        <a:xfrm>
          <a:off x="19494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14478</xdr:rowOff>
    </xdr:from>
    <xdr:to>
      <xdr:col>107</xdr:col>
      <xdr:colOff>50800</xdr:colOff>
      <xdr:row>38</xdr:row>
      <xdr:rowOff>16764</xdr:rowOff>
    </xdr:to>
    <xdr:cxnSp macro="">
      <xdr:nvCxnSpPr>
        <xdr:cNvPr id="454" name="直線コネクタ 453"/>
        <xdr:cNvCxnSpPr/>
      </xdr:nvCxnSpPr>
      <xdr:spPr>
        <a:xfrm flipV="1">
          <a:off x="19545300" y="6015228"/>
          <a:ext cx="8890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159275</xdr:rowOff>
    </xdr:from>
    <xdr:ext cx="469744" cy="259045"/>
    <xdr:sp macro="" textlink="">
      <xdr:nvSpPr>
        <xdr:cNvPr id="455" name="n_1aveValue【認定こども園・幼稚園・保育所】&#10;一人当たり面積"/>
        <xdr:cNvSpPr txBox="1"/>
      </xdr:nvSpPr>
      <xdr:spPr>
        <a:xfrm>
          <a:off x="21075727" y="633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56"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57" name="n_3aveValue【認定こども園・幼稚園・保育所】&#10;一人当たり面積"/>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72661</xdr:rowOff>
    </xdr:from>
    <xdr:ext cx="469744" cy="259045"/>
    <xdr:sp macro="" textlink="">
      <xdr:nvSpPr>
        <xdr:cNvPr id="458" name="n_1mainValue【認定こども園・幼稚園・保育所】&#10;一人当たり面積"/>
        <xdr:cNvSpPr txBox="1"/>
      </xdr:nvSpPr>
      <xdr:spPr>
        <a:xfrm>
          <a:off x="21075727" y="573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81805</xdr:rowOff>
    </xdr:from>
    <xdr:ext cx="469744" cy="259045"/>
    <xdr:sp macro="" textlink="">
      <xdr:nvSpPr>
        <xdr:cNvPr id="459" name="n_2mainValue【認定こども園・幼稚園・保育所】&#10;一人当たり面積"/>
        <xdr:cNvSpPr txBox="1"/>
      </xdr:nvSpPr>
      <xdr:spPr>
        <a:xfrm>
          <a:off x="20199427" y="57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84091</xdr:rowOff>
    </xdr:from>
    <xdr:ext cx="469744" cy="259045"/>
    <xdr:sp macro="" textlink="">
      <xdr:nvSpPr>
        <xdr:cNvPr id="460" name="n_3mainValue【認定こども園・幼稚園・保育所】&#10;一人当たり面積"/>
        <xdr:cNvSpPr txBox="1"/>
      </xdr:nvSpPr>
      <xdr:spPr>
        <a:xfrm>
          <a:off x="19310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2" name="直線コネクタ 4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3" name="テキスト ボックス 4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4" name="直線コネクタ 4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5" name="テキスト ボックス 4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6" name="直線コネクタ 4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7" name="テキスト ボックス 4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8" name="直線コネクタ 4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9" name="テキスト ボックス 4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0" name="直線コネクタ 4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1" name="テキスト ボックス 4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2" name="直線コネクタ 4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3" name="テキスト ボックス 4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5" name="テキスト ボックス 4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94706</xdr:rowOff>
    </xdr:from>
    <xdr:to>
      <xdr:col>85</xdr:col>
      <xdr:colOff>126364</xdr:colOff>
      <xdr:row>63</xdr:row>
      <xdr:rowOff>53884</xdr:rowOff>
    </xdr:to>
    <xdr:cxnSp macro="">
      <xdr:nvCxnSpPr>
        <xdr:cNvPr id="487" name="直線コネクタ 486"/>
        <xdr:cNvCxnSpPr/>
      </xdr:nvCxnSpPr>
      <xdr:spPr>
        <a:xfrm flipV="1">
          <a:off x="16318864" y="9695906"/>
          <a:ext cx="0" cy="115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57711</xdr:rowOff>
    </xdr:from>
    <xdr:ext cx="405111" cy="259045"/>
    <xdr:sp macro="" textlink="">
      <xdr:nvSpPr>
        <xdr:cNvPr id="488" name="【学校施設】&#10;有形固定資産減価償却率最小値テキスト"/>
        <xdr:cNvSpPr txBox="1"/>
      </xdr:nvSpPr>
      <xdr:spPr>
        <a:xfrm>
          <a:off x="16357600" y="1085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53884</xdr:rowOff>
    </xdr:from>
    <xdr:to>
      <xdr:col>86</xdr:col>
      <xdr:colOff>25400</xdr:colOff>
      <xdr:row>63</xdr:row>
      <xdr:rowOff>53884</xdr:rowOff>
    </xdr:to>
    <xdr:cxnSp macro="">
      <xdr:nvCxnSpPr>
        <xdr:cNvPr id="489" name="直線コネクタ 488"/>
        <xdr:cNvCxnSpPr/>
      </xdr:nvCxnSpPr>
      <xdr:spPr>
        <a:xfrm>
          <a:off x="16230600" y="10855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41383</xdr:rowOff>
    </xdr:from>
    <xdr:ext cx="405111" cy="259045"/>
    <xdr:sp macro="" textlink="">
      <xdr:nvSpPr>
        <xdr:cNvPr id="490" name="【学校施設】&#10;有形固定資産減価償却率最大値テキスト"/>
        <xdr:cNvSpPr txBox="1"/>
      </xdr:nvSpPr>
      <xdr:spPr>
        <a:xfrm>
          <a:off x="16357600" y="947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94706</xdr:rowOff>
    </xdr:from>
    <xdr:to>
      <xdr:col>86</xdr:col>
      <xdr:colOff>25400</xdr:colOff>
      <xdr:row>56</xdr:row>
      <xdr:rowOff>94706</xdr:rowOff>
    </xdr:to>
    <xdr:cxnSp macro="">
      <xdr:nvCxnSpPr>
        <xdr:cNvPr id="491" name="直線コネクタ 490"/>
        <xdr:cNvCxnSpPr/>
      </xdr:nvCxnSpPr>
      <xdr:spPr>
        <a:xfrm>
          <a:off x="16230600" y="96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45555</xdr:rowOff>
    </xdr:from>
    <xdr:ext cx="405111" cy="259045"/>
    <xdr:sp macro="" textlink="">
      <xdr:nvSpPr>
        <xdr:cNvPr id="492" name="【学校施設】&#10;有形固定資産減価償却率平均値テキスト"/>
        <xdr:cNvSpPr txBox="1"/>
      </xdr:nvSpPr>
      <xdr:spPr>
        <a:xfrm>
          <a:off x="16357600" y="9989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493" name="フローチャート: 判断 492"/>
        <xdr:cNvSpPr/>
      </xdr:nvSpPr>
      <xdr:spPr>
        <a:xfrm>
          <a:off x="16268700" y="1013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48804</xdr:rowOff>
    </xdr:from>
    <xdr:to>
      <xdr:col>81</xdr:col>
      <xdr:colOff>101600</xdr:colOff>
      <xdr:row>59</xdr:row>
      <xdr:rowOff>150404</xdr:rowOff>
    </xdr:to>
    <xdr:sp macro="" textlink="">
      <xdr:nvSpPr>
        <xdr:cNvPr id="494" name="フローチャート: 判断 493"/>
        <xdr:cNvSpPr/>
      </xdr:nvSpPr>
      <xdr:spPr>
        <a:xfrm>
          <a:off x="15430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71665</xdr:rowOff>
    </xdr:from>
    <xdr:to>
      <xdr:col>76</xdr:col>
      <xdr:colOff>165100</xdr:colOff>
      <xdr:row>60</xdr:row>
      <xdr:rowOff>1815</xdr:rowOff>
    </xdr:to>
    <xdr:sp macro="" textlink="">
      <xdr:nvSpPr>
        <xdr:cNvPr id="495" name="フローチャート: 判断 494"/>
        <xdr:cNvSpPr/>
      </xdr:nvSpPr>
      <xdr:spPr>
        <a:xfrm>
          <a:off x="14541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146776</xdr:rowOff>
    </xdr:from>
    <xdr:to>
      <xdr:col>72</xdr:col>
      <xdr:colOff>38100</xdr:colOff>
      <xdr:row>60</xdr:row>
      <xdr:rowOff>76926</xdr:rowOff>
    </xdr:to>
    <xdr:sp macro="" textlink="">
      <xdr:nvSpPr>
        <xdr:cNvPr id="496" name="フローチャート: 判断 495"/>
        <xdr:cNvSpPr/>
      </xdr:nvSpPr>
      <xdr:spPr>
        <a:xfrm>
          <a:off x="1365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502" name="楕円 501"/>
        <xdr:cNvSpPr/>
      </xdr:nvSpPr>
      <xdr:spPr>
        <a:xfrm>
          <a:off x="16268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161126</xdr:rowOff>
    </xdr:from>
    <xdr:ext cx="405111" cy="259045"/>
    <xdr:sp macro="" textlink="">
      <xdr:nvSpPr>
        <xdr:cNvPr id="503" name="【学校施設】&#10;有形固定資産減価償却率該当値テキスト"/>
        <xdr:cNvSpPr txBox="1"/>
      </xdr:nvSpPr>
      <xdr:spPr>
        <a:xfrm>
          <a:off x="16357600"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04" name="楕円 503"/>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97972</xdr:rowOff>
    </xdr:to>
    <xdr:cxnSp macro="">
      <xdr:nvCxnSpPr>
        <xdr:cNvPr id="505" name="直線コネクタ 504"/>
        <xdr:cNvCxnSpPr/>
      </xdr:nvCxnSpPr>
      <xdr:spPr>
        <a:xfrm flipV="1">
          <a:off x="15481300" y="103490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506" name="楕円 505"/>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143691</xdr:rowOff>
    </xdr:to>
    <xdr:cxnSp macro="">
      <xdr:nvCxnSpPr>
        <xdr:cNvPr id="507" name="直線コネクタ 506"/>
        <xdr:cNvCxnSpPr/>
      </xdr:nvCxnSpPr>
      <xdr:spPr>
        <a:xfrm flipV="1">
          <a:off x="14592300" y="1038497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117384</xdr:rowOff>
    </xdr:from>
    <xdr:to>
      <xdr:col>72</xdr:col>
      <xdr:colOff>38100</xdr:colOff>
      <xdr:row>64</xdr:row>
      <xdr:rowOff>47534</xdr:rowOff>
    </xdr:to>
    <xdr:sp macro="" textlink="">
      <xdr:nvSpPr>
        <xdr:cNvPr id="508" name="楕円 507"/>
        <xdr:cNvSpPr/>
      </xdr:nvSpPr>
      <xdr:spPr>
        <a:xfrm>
          <a:off x="13652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143691</xdr:rowOff>
    </xdr:from>
    <xdr:to>
      <xdr:col>76</xdr:col>
      <xdr:colOff>114300</xdr:colOff>
      <xdr:row>63</xdr:row>
      <xdr:rowOff>168184</xdr:rowOff>
    </xdr:to>
    <xdr:cxnSp macro="">
      <xdr:nvCxnSpPr>
        <xdr:cNvPr id="509" name="直線コネクタ 508"/>
        <xdr:cNvCxnSpPr/>
      </xdr:nvCxnSpPr>
      <xdr:spPr>
        <a:xfrm flipV="1">
          <a:off x="13703300" y="10430691"/>
          <a:ext cx="8890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166931</xdr:rowOff>
    </xdr:from>
    <xdr:ext cx="405111" cy="259045"/>
    <xdr:sp macro="" textlink="">
      <xdr:nvSpPr>
        <xdr:cNvPr id="510" name="n_1aveValue【学校施設】&#10;有形固定資産減価償却率"/>
        <xdr:cNvSpPr txBox="1"/>
      </xdr:nvSpPr>
      <xdr:spPr>
        <a:xfrm>
          <a:off x="152660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18342</xdr:rowOff>
    </xdr:from>
    <xdr:ext cx="405111" cy="259045"/>
    <xdr:sp macro="" textlink="">
      <xdr:nvSpPr>
        <xdr:cNvPr id="511" name="n_2aveValue【学校施設】&#10;有形固定資産減価償却率"/>
        <xdr:cNvSpPr txBox="1"/>
      </xdr:nvSpPr>
      <xdr:spPr>
        <a:xfrm>
          <a:off x="14389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93453</xdr:rowOff>
    </xdr:from>
    <xdr:ext cx="405111" cy="259045"/>
    <xdr:sp macro="" textlink="">
      <xdr:nvSpPr>
        <xdr:cNvPr id="512" name="n_3aveValue【学校施設】&#10;有形固定資産減価償却率"/>
        <xdr:cNvSpPr txBox="1"/>
      </xdr:nvSpPr>
      <xdr:spPr>
        <a:xfrm>
          <a:off x="13500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513" name="n_1mainValue【学校施設】&#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14" name="n_2mainValue【学校施設】&#10;有形固定資産減価償却率"/>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38661</xdr:rowOff>
    </xdr:from>
    <xdr:ext cx="405111" cy="259045"/>
    <xdr:sp macro="" textlink="">
      <xdr:nvSpPr>
        <xdr:cNvPr id="515" name="n_3mainValue【学校施設】&#10;有形固定資産減価償却率"/>
        <xdr:cNvSpPr txBox="1"/>
      </xdr:nvSpPr>
      <xdr:spPr>
        <a:xfrm>
          <a:off x="13500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6" name="テキスト ボックス 5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6" name="テキスト ボックス 5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8" name="テキスト ボックス 5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2" name="直線コネクタ 541"/>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3"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4" name="直線コネクタ 543"/>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5"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6" name="直線コネクタ 545"/>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547" name="【学校施設】&#10;一人当たり面積平均値テキスト"/>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8" name="フローチャート: 判断 547"/>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9" name="フローチャート: 判断 548"/>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50" name="フローチャート: 判断 549"/>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51" name="フローチャート: 判断 550"/>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122827</xdr:rowOff>
    </xdr:from>
    <xdr:to>
      <xdr:col>116</xdr:col>
      <xdr:colOff>114300</xdr:colOff>
      <xdr:row>56</xdr:row>
      <xdr:rowOff>52977</xdr:rowOff>
    </xdr:to>
    <xdr:sp macro="" textlink="">
      <xdr:nvSpPr>
        <xdr:cNvPr id="557" name="楕円 556"/>
        <xdr:cNvSpPr/>
      </xdr:nvSpPr>
      <xdr:spPr>
        <a:xfrm>
          <a:off x="22110700" y="955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75854</xdr:rowOff>
    </xdr:from>
    <xdr:ext cx="469744" cy="259045"/>
    <xdr:sp macro="" textlink="">
      <xdr:nvSpPr>
        <xdr:cNvPr id="558" name="【学校施設】&#10;一人当たり面積該当値テキスト"/>
        <xdr:cNvSpPr txBox="1"/>
      </xdr:nvSpPr>
      <xdr:spPr>
        <a:xfrm>
          <a:off x="22199600" y="950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136978</xdr:rowOff>
    </xdr:from>
    <xdr:to>
      <xdr:col>112</xdr:col>
      <xdr:colOff>38100</xdr:colOff>
      <xdr:row>56</xdr:row>
      <xdr:rowOff>67128</xdr:rowOff>
    </xdr:to>
    <xdr:sp macro="" textlink="">
      <xdr:nvSpPr>
        <xdr:cNvPr id="559" name="楕円 558"/>
        <xdr:cNvSpPr/>
      </xdr:nvSpPr>
      <xdr:spPr>
        <a:xfrm>
          <a:off x="21272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2177</xdr:rowOff>
    </xdr:from>
    <xdr:to>
      <xdr:col>116</xdr:col>
      <xdr:colOff>63500</xdr:colOff>
      <xdr:row>56</xdr:row>
      <xdr:rowOff>16328</xdr:rowOff>
    </xdr:to>
    <xdr:cxnSp macro="">
      <xdr:nvCxnSpPr>
        <xdr:cNvPr id="560" name="直線コネクタ 559"/>
        <xdr:cNvCxnSpPr/>
      </xdr:nvCxnSpPr>
      <xdr:spPr>
        <a:xfrm flipV="1">
          <a:off x="21323300" y="9603377"/>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155484</xdr:rowOff>
    </xdr:from>
    <xdr:to>
      <xdr:col>107</xdr:col>
      <xdr:colOff>101600</xdr:colOff>
      <xdr:row>56</xdr:row>
      <xdr:rowOff>85634</xdr:rowOff>
    </xdr:to>
    <xdr:sp macro="" textlink="">
      <xdr:nvSpPr>
        <xdr:cNvPr id="561" name="楕円 560"/>
        <xdr:cNvSpPr/>
      </xdr:nvSpPr>
      <xdr:spPr>
        <a:xfrm>
          <a:off x="20383500" y="95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16328</xdr:rowOff>
    </xdr:from>
    <xdr:to>
      <xdr:col>111</xdr:col>
      <xdr:colOff>177800</xdr:colOff>
      <xdr:row>56</xdr:row>
      <xdr:rowOff>34834</xdr:rowOff>
    </xdr:to>
    <xdr:cxnSp macro="">
      <xdr:nvCxnSpPr>
        <xdr:cNvPr id="562" name="直線コネクタ 561"/>
        <xdr:cNvCxnSpPr/>
      </xdr:nvCxnSpPr>
      <xdr:spPr>
        <a:xfrm flipV="1">
          <a:off x="20434300" y="9617528"/>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101056</xdr:rowOff>
    </xdr:from>
    <xdr:to>
      <xdr:col>102</xdr:col>
      <xdr:colOff>165100</xdr:colOff>
      <xdr:row>60</xdr:row>
      <xdr:rowOff>31206</xdr:rowOff>
    </xdr:to>
    <xdr:sp macro="" textlink="">
      <xdr:nvSpPr>
        <xdr:cNvPr id="563" name="楕円 562"/>
        <xdr:cNvSpPr/>
      </xdr:nvSpPr>
      <xdr:spPr>
        <a:xfrm>
          <a:off x="19494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34834</xdr:rowOff>
    </xdr:from>
    <xdr:to>
      <xdr:col>107</xdr:col>
      <xdr:colOff>50800</xdr:colOff>
      <xdr:row>59</xdr:row>
      <xdr:rowOff>151856</xdr:rowOff>
    </xdr:to>
    <xdr:cxnSp macro="">
      <xdr:nvCxnSpPr>
        <xdr:cNvPr id="564" name="直線コネクタ 563"/>
        <xdr:cNvCxnSpPr/>
      </xdr:nvCxnSpPr>
      <xdr:spPr>
        <a:xfrm flipV="1">
          <a:off x="19545300" y="9636034"/>
          <a:ext cx="889000" cy="6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38117</xdr:rowOff>
    </xdr:from>
    <xdr:ext cx="469744" cy="259045"/>
    <xdr:sp macro="" textlink="">
      <xdr:nvSpPr>
        <xdr:cNvPr id="565" name="n_1aveValue【学校施設】&#10;一人当たり面積"/>
        <xdr:cNvSpPr txBox="1"/>
      </xdr:nvSpPr>
      <xdr:spPr>
        <a:xfrm>
          <a:off x="210757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566" name="n_2aveValue【学校施設】&#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111596</xdr:rowOff>
    </xdr:from>
    <xdr:ext cx="469744" cy="259045"/>
    <xdr:sp macro="" textlink="">
      <xdr:nvSpPr>
        <xdr:cNvPr id="567" name="n_3aveValue【学校施設】&#10;一人当たり面積"/>
        <xdr:cNvSpPr txBox="1"/>
      </xdr:nvSpPr>
      <xdr:spPr>
        <a:xfrm>
          <a:off x="19310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83655</xdr:rowOff>
    </xdr:from>
    <xdr:ext cx="469744" cy="259045"/>
    <xdr:sp macro="" textlink="">
      <xdr:nvSpPr>
        <xdr:cNvPr id="568" name="n_1mainValue【学校施設】&#10;一人当たり面積"/>
        <xdr:cNvSpPr txBox="1"/>
      </xdr:nvSpPr>
      <xdr:spPr>
        <a:xfrm>
          <a:off x="21075727" y="934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102161</xdr:rowOff>
    </xdr:from>
    <xdr:ext cx="469744" cy="259045"/>
    <xdr:sp macro="" textlink="">
      <xdr:nvSpPr>
        <xdr:cNvPr id="569" name="n_2mainValue【学校施設】&#10;一人当たり面積"/>
        <xdr:cNvSpPr txBox="1"/>
      </xdr:nvSpPr>
      <xdr:spPr>
        <a:xfrm>
          <a:off x="20199427" y="936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47733</xdr:rowOff>
    </xdr:from>
    <xdr:ext cx="469744" cy="259045"/>
    <xdr:sp macro="" textlink="">
      <xdr:nvSpPr>
        <xdr:cNvPr id="570" name="n_3mainValue【学校施設】&#10;一人当たり面積"/>
        <xdr:cNvSpPr txBox="1"/>
      </xdr:nvSpPr>
      <xdr:spPr>
        <a:xfrm>
          <a:off x="19310427" y="999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96" name="直線コネクタ 595"/>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97"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98" name="直線コネクタ 597"/>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9"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0" name="直線コネクタ 59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601"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02" name="フローチャート: 判断 601"/>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03" name="フローチャート: 判断 602"/>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04" name="フローチャート: 判断 603"/>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605" name="フローチャート: 判断 604"/>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148952</xdr:rowOff>
    </xdr:from>
    <xdr:to>
      <xdr:col>85</xdr:col>
      <xdr:colOff>177800</xdr:colOff>
      <xdr:row>80</xdr:row>
      <xdr:rowOff>79102</xdr:rowOff>
    </xdr:to>
    <xdr:sp macro="" textlink="">
      <xdr:nvSpPr>
        <xdr:cNvPr id="611" name="楕円 610"/>
        <xdr:cNvSpPr/>
      </xdr:nvSpPr>
      <xdr:spPr>
        <a:xfrm>
          <a:off x="162687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379</xdr:rowOff>
    </xdr:from>
    <xdr:ext cx="405111" cy="259045"/>
    <xdr:sp macro="" textlink="">
      <xdr:nvSpPr>
        <xdr:cNvPr id="612" name="【児童館】&#10;有形固定資産減価償却率該当値テキスト"/>
        <xdr:cNvSpPr txBox="1"/>
      </xdr:nvSpPr>
      <xdr:spPr>
        <a:xfrm>
          <a:off x="16357600" y="135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xdr:rowOff>
    </xdr:from>
    <xdr:to>
      <xdr:col>81</xdr:col>
      <xdr:colOff>101600</xdr:colOff>
      <xdr:row>80</xdr:row>
      <xdr:rowOff>103595</xdr:rowOff>
    </xdr:to>
    <xdr:sp macro="" textlink="">
      <xdr:nvSpPr>
        <xdr:cNvPr id="613" name="楕円 612"/>
        <xdr:cNvSpPr/>
      </xdr:nvSpPr>
      <xdr:spPr>
        <a:xfrm>
          <a:off x="15430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28302</xdr:rowOff>
    </xdr:from>
    <xdr:to>
      <xdr:col>85</xdr:col>
      <xdr:colOff>127000</xdr:colOff>
      <xdr:row>80</xdr:row>
      <xdr:rowOff>52795</xdr:rowOff>
    </xdr:to>
    <xdr:cxnSp macro="">
      <xdr:nvCxnSpPr>
        <xdr:cNvPr id="614" name="直線コネクタ 613"/>
        <xdr:cNvCxnSpPr/>
      </xdr:nvCxnSpPr>
      <xdr:spPr>
        <a:xfrm flipV="1">
          <a:off x="15481300" y="1374430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26488</xdr:rowOff>
    </xdr:from>
    <xdr:to>
      <xdr:col>76</xdr:col>
      <xdr:colOff>165100</xdr:colOff>
      <xdr:row>80</xdr:row>
      <xdr:rowOff>128088</xdr:rowOff>
    </xdr:to>
    <xdr:sp macro="" textlink="">
      <xdr:nvSpPr>
        <xdr:cNvPr id="615" name="楕円 614"/>
        <xdr:cNvSpPr/>
      </xdr:nvSpPr>
      <xdr:spPr>
        <a:xfrm>
          <a:off x="14541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52795</xdr:rowOff>
    </xdr:from>
    <xdr:to>
      <xdr:col>81</xdr:col>
      <xdr:colOff>50800</xdr:colOff>
      <xdr:row>80</xdr:row>
      <xdr:rowOff>77288</xdr:rowOff>
    </xdr:to>
    <xdr:cxnSp macro="">
      <xdr:nvCxnSpPr>
        <xdr:cNvPr id="616" name="直線コネクタ 615"/>
        <xdr:cNvCxnSpPr/>
      </xdr:nvCxnSpPr>
      <xdr:spPr>
        <a:xfrm flipV="1">
          <a:off x="14592300" y="1376879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163649</xdr:rowOff>
    </xdr:from>
    <xdr:to>
      <xdr:col>72</xdr:col>
      <xdr:colOff>38100</xdr:colOff>
      <xdr:row>82</xdr:row>
      <xdr:rowOff>93799</xdr:rowOff>
    </xdr:to>
    <xdr:sp macro="" textlink="">
      <xdr:nvSpPr>
        <xdr:cNvPr id="617" name="楕円 616"/>
        <xdr:cNvSpPr/>
      </xdr:nvSpPr>
      <xdr:spPr>
        <a:xfrm>
          <a:off x="13652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77288</xdr:rowOff>
    </xdr:from>
    <xdr:to>
      <xdr:col>76</xdr:col>
      <xdr:colOff>114300</xdr:colOff>
      <xdr:row>82</xdr:row>
      <xdr:rowOff>42999</xdr:rowOff>
    </xdr:to>
    <xdr:cxnSp macro="">
      <xdr:nvCxnSpPr>
        <xdr:cNvPr id="618" name="直線コネクタ 617"/>
        <xdr:cNvCxnSpPr/>
      </xdr:nvCxnSpPr>
      <xdr:spPr>
        <a:xfrm flipV="1">
          <a:off x="13703300" y="13793288"/>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619" name="n_1aveValue【児童館】&#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620" name="n_2aveValue【児童館】&#10;有形固定資産減価償却率"/>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621" name="n_3aveValue【児童館】&#10;有形固定資産減価償却率"/>
        <xdr:cNvSpPr txBox="1"/>
      </xdr:nvSpPr>
      <xdr:spPr>
        <a:xfrm>
          <a:off x="13500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120122</xdr:rowOff>
    </xdr:from>
    <xdr:ext cx="405111" cy="259045"/>
    <xdr:sp macro="" textlink="">
      <xdr:nvSpPr>
        <xdr:cNvPr id="622" name="n_1mainValue【児童館】&#10;有形固定資産減価償却率"/>
        <xdr:cNvSpPr txBox="1"/>
      </xdr:nvSpPr>
      <xdr:spPr>
        <a:xfrm>
          <a:off x="152660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144615</xdr:rowOff>
    </xdr:from>
    <xdr:ext cx="405111" cy="259045"/>
    <xdr:sp macro="" textlink="">
      <xdr:nvSpPr>
        <xdr:cNvPr id="623" name="n_2mainValue【児童館】&#10;有形固定資産減価償却率"/>
        <xdr:cNvSpPr txBox="1"/>
      </xdr:nvSpPr>
      <xdr:spPr>
        <a:xfrm>
          <a:off x="14389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110326</xdr:rowOff>
    </xdr:from>
    <xdr:ext cx="405111" cy="259045"/>
    <xdr:sp macro="" textlink="">
      <xdr:nvSpPr>
        <xdr:cNvPr id="624" name="n_3mainValue【児童館】&#10;有形固定資産減価償却率"/>
        <xdr:cNvSpPr txBox="1"/>
      </xdr:nvSpPr>
      <xdr:spPr>
        <a:xfrm>
          <a:off x="135007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5" name="直線コネクタ 63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6" name="テキスト ボックス 63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7" name="直線コネクタ 63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8" name="テキスト ボックス 63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9" name="直線コネクタ 63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0" name="テキスト ボックス 63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1" name="直線コネクタ 64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2" name="テキスト ボックス 64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3" name="直線コネクタ 64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4" name="テキスト ボックス 64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48" name="直線コネクタ 647"/>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49"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50" name="直線コネクタ 64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51"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2" name="直線コネクタ 651"/>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3"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4" name="フローチャート: 判断 65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55" name="フローチャート: 判断 654"/>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6" name="フローチャート: 判断 655"/>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57" name="フローチャート: 判断 656"/>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663" name="楕円 662"/>
        <xdr:cNvSpPr/>
      </xdr:nvSpPr>
      <xdr:spPr>
        <a:xfrm>
          <a:off x="22110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664" name="【児童館】&#10;一人当たり面積該当値テキスト"/>
        <xdr:cNvSpPr txBox="1"/>
      </xdr:nvSpPr>
      <xdr:spPr>
        <a:xfrm>
          <a:off x="221996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665" name="楕円 664"/>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79</xdr:row>
      <xdr:rowOff>95250</xdr:rowOff>
    </xdr:to>
    <xdr:cxnSp macro="">
      <xdr:nvCxnSpPr>
        <xdr:cNvPr id="666" name="直線コネクタ 665"/>
        <xdr:cNvCxnSpPr/>
      </xdr:nvCxnSpPr>
      <xdr:spPr>
        <a:xfrm>
          <a:off x="21323300" y="1363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667" name="楕円 666"/>
        <xdr:cNvSpPr/>
      </xdr:nvSpPr>
      <xdr:spPr>
        <a:xfrm>
          <a:off x="20383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79</xdr:row>
      <xdr:rowOff>133350</xdr:rowOff>
    </xdr:to>
    <xdr:cxnSp macro="">
      <xdr:nvCxnSpPr>
        <xdr:cNvPr id="668" name="直線コネクタ 667"/>
        <xdr:cNvCxnSpPr/>
      </xdr:nvCxnSpPr>
      <xdr:spPr>
        <a:xfrm flipV="1">
          <a:off x="20434300" y="1363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669" name="楕円 668"/>
        <xdr:cNvSpPr/>
      </xdr:nvSpPr>
      <xdr:spPr>
        <a:xfrm>
          <a:off x="19494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79</xdr:row>
      <xdr:rowOff>133350</xdr:rowOff>
    </xdr:to>
    <xdr:cxnSp macro="">
      <xdr:nvCxnSpPr>
        <xdr:cNvPr id="670" name="直線コネクタ 669"/>
        <xdr:cNvCxnSpPr/>
      </xdr:nvCxnSpPr>
      <xdr:spPr>
        <a:xfrm>
          <a:off x="19545300" y="1363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80027</xdr:rowOff>
    </xdr:from>
    <xdr:ext cx="469744" cy="259045"/>
    <xdr:sp macro="" textlink="">
      <xdr:nvSpPr>
        <xdr:cNvPr id="671" name="n_1aveValue【児童館】&#10;一人当たり面積"/>
        <xdr:cNvSpPr txBox="1"/>
      </xdr:nvSpPr>
      <xdr:spPr>
        <a:xfrm>
          <a:off x="210757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2"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73"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674" name="n_1mainValue【児童館】&#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675" name="n_2mainValue【児童館】&#10;一人当たり面積"/>
        <xdr:cNvSpPr txBox="1"/>
      </xdr:nvSpPr>
      <xdr:spPr>
        <a:xfrm>
          <a:off x="20199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676" name="n_3mainValue【児童館】&#10;一人当たり面積"/>
        <xdr:cNvSpPr txBox="1"/>
      </xdr:nvSpPr>
      <xdr:spPr>
        <a:xfrm>
          <a:off x="19310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7" name="テキスト ボックス 6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8" name="直線コネクタ 6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9" name="テキスト ボックス 6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0" name="直線コネクタ 6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1" name="テキスト ボックス 6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2" name="直線コネクタ 6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3" name="テキスト ボックス 6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4" name="直線コネクタ 6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5" name="テキスト ボックス 69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99" name="直線コネクタ 698"/>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700"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701" name="直線コネクタ 700"/>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02"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03" name="直線コネクタ 702"/>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704"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05" name="フローチャート: 判断 704"/>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06" name="フローチャート: 判断 705"/>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07" name="フローチャート: 判断 706"/>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708" name="フローチャート: 判断 707"/>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29972</xdr:rowOff>
    </xdr:from>
    <xdr:to>
      <xdr:col>85</xdr:col>
      <xdr:colOff>177800</xdr:colOff>
      <xdr:row>103</xdr:row>
      <xdr:rowOff>131572</xdr:rowOff>
    </xdr:to>
    <xdr:sp macro="" textlink="">
      <xdr:nvSpPr>
        <xdr:cNvPr id="714" name="楕円 713"/>
        <xdr:cNvSpPr/>
      </xdr:nvSpPr>
      <xdr:spPr>
        <a:xfrm>
          <a:off x="162687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52849</xdr:rowOff>
    </xdr:from>
    <xdr:ext cx="405111" cy="259045"/>
    <xdr:sp macro="" textlink="">
      <xdr:nvSpPr>
        <xdr:cNvPr id="715" name="【公民館】&#10;有形固定資産減価償却率該当値テキスト"/>
        <xdr:cNvSpPr txBox="1"/>
      </xdr:nvSpPr>
      <xdr:spPr>
        <a:xfrm>
          <a:off x="16357600" y="1754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61976</xdr:rowOff>
    </xdr:from>
    <xdr:to>
      <xdr:col>81</xdr:col>
      <xdr:colOff>101600</xdr:colOff>
      <xdr:row>103</xdr:row>
      <xdr:rowOff>163576</xdr:rowOff>
    </xdr:to>
    <xdr:sp macro="" textlink="">
      <xdr:nvSpPr>
        <xdr:cNvPr id="716" name="楕円 715"/>
        <xdr:cNvSpPr/>
      </xdr:nvSpPr>
      <xdr:spPr>
        <a:xfrm>
          <a:off x="15430500" y="177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80772</xdr:rowOff>
    </xdr:from>
    <xdr:to>
      <xdr:col>85</xdr:col>
      <xdr:colOff>127000</xdr:colOff>
      <xdr:row>103</xdr:row>
      <xdr:rowOff>112776</xdr:rowOff>
    </xdr:to>
    <xdr:cxnSp macro="">
      <xdr:nvCxnSpPr>
        <xdr:cNvPr id="717" name="直線コネクタ 716"/>
        <xdr:cNvCxnSpPr/>
      </xdr:nvCxnSpPr>
      <xdr:spPr>
        <a:xfrm flipV="1">
          <a:off x="15481300" y="1774012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18" name="楕円 717"/>
        <xdr:cNvSpPr/>
      </xdr:nvSpPr>
      <xdr:spPr>
        <a:xfrm>
          <a:off x="14541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112776</xdr:rowOff>
    </xdr:from>
    <xdr:to>
      <xdr:col>81</xdr:col>
      <xdr:colOff>50800</xdr:colOff>
      <xdr:row>103</xdr:row>
      <xdr:rowOff>135637</xdr:rowOff>
    </xdr:to>
    <xdr:cxnSp macro="">
      <xdr:nvCxnSpPr>
        <xdr:cNvPr id="719" name="直線コネクタ 718"/>
        <xdr:cNvCxnSpPr/>
      </xdr:nvCxnSpPr>
      <xdr:spPr>
        <a:xfrm flipV="1">
          <a:off x="14592300" y="1777212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32258</xdr:rowOff>
    </xdr:from>
    <xdr:to>
      <xdr:col>72</xdr:col>
      <xdr:colOff>38100</xdr:colOff>
      <xdr:row>106</xdr:row>
      <xdr:rowOff>133858</xdr:rowOff>
    </xdr:to>
    <xdr:sp macro="" textlink="">
      <xdr:nvSpPr>
        <xdr:cNvPr id="720" name="楕円 719"/>
        <xdr:cNvSpPr/>
      </xdr:nvSpPr>
      <xdr:spPr>
        <a:xfrm>
          <a:off x="13652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135637</xdr:rowOff>
    </xdr:from>
    <xdr:to>
      <xdr:col>76</xdr:col>
      <xdr:colOff>114300</xdr:colOff>
      <xdr:row>106</xdr:row>
      <xdr:rowOff>83058</xdr:rowOff>
    </xdr:to>
    <xdr:cxnSp macro="">
      <xdr:nvCxnSpPr>
        <xdr:cNvPr id="721" name="直線コネクタ 720"/>
        <xdr:cNvCxnSpPr/>
      </xdr:nvCxnSpPr>
      <xdr:spPr>
        <a:xfrm flipV="1">
          <a:off x="13703300" y="17794987"/>
          <a:ext cx="889000" cy="46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22"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723" name="n_2aveValue【公民館】&#10;有形固定資産減価償却率"/>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24655</xdr:rowOff>
    </xdr:from>
    <xdr:ext cx="405111" cy="259045"/>
    <xdr:sp macro="" textlink="">
      <xdr:nvSpPr>
        <xdr:cNvPr id="724" name="n_3aveValue【公民館】&#10;有形固定資産減価償却率"/>
        <xdr:cNvSpPr txBox="1"/>
      </xdr:nvSpPr>
      <xdr:spPr>
        <a:xfrm>
          <a:off x="13500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154703</xdr:rowOff>
    </xdr:from>
    <xdr:ext cx="405111" cy="259045"/>
    <xdr:sp macro="" textlink="">
      <xdr:nvSpPr>
        <xdr:cNvPr id="725" name="n_1mainValue【公民館】&#10;有形固定資産減価償却率"/>
        <xdr:cNvSpPr txBox="1"/>
      </xdr:nvSpPr>
      <xdr:spPr>
        <a:xfrm>
          <a:off x="15266044" y="1781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726" name="n_2mainValue【公民館】&#10;有形固定資産減価償却率"/>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124985</xdr:rowOff>
    </xdr:from>
    <xdr:ext cx="405111" cy="259045"/>
    <xdr:sp macro="" textlink="">
      <xdr:nvSpPr>
        <xdr:cNvPr id="727" name="n_3mainValue【公民館】&#10;有形固定資産減価償却率"/>
        <xdr:cNvSpPr txBox="1"/>
      </xdr:nvSpPr>
      <xdr:spPr>
        <a:xfrm>
          <a:off x="13500744"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51" name="直線コネクタ 750"/>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52"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53" name="直線コネクタ 752"/>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54"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55" name="直線コネクタ 754"/>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56"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7" name="フローチャート: 判断 75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58" name="フローチャート: 判断 757"/>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59" name="フローチャート: 判断 758"/>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60" name="フローチャート: 判断 759"/>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109220</xdr:rowOff>
    </xdr:from>
    <xdr:to>
      <xdr:col>116</xdr:col>
      <xdr:colOff>114300</xdr:colOff>
      <xdr:row>101</xdr:row>
      <xdr:rowOff>39370</xdr:rowOff>
    </xdr:to>
    <xdr:sp macro="" textlink="">
      <xdr:nvSpPr>
        <xdr:cNvPr id="766" name="楕円 765"/>
        <xdr:cNvSpPr/>
      </xdr:nvSpPr>
      <xdr:spPr>
        <a:xfrm>
          <a:off x="22110700" y="172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24147</xdr:rowOff>
    </xdr:from>
    <xdr:ext cx="469744" cy="259045"/>
    <xdr:sp macro="" textlink="">
      <xdr:nvSpPr>
        <xdr:cNvPr id="767" name="【公民館】&#10;一人当たり面積該当値テキスト"/>
        <xdr:cNvSpPr txBox="1"/>
      </xdr:nvSpPr>
      <xdr:spPr>
        <a:xfrm>
          <a:off x="22199600" y="1716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116839</xdr:rowOff>
    </xdr:from>
    <xdr:to>
      <xdr:col>112</xdr:col>
      <xdr:colOff>38100</xdr:colOff>
      <xdr:row>101</xdr:row>
      <xdr:rowOff>46989</xdr:rowOff>
    </xdr:to>
    <xdr:sp macro="" textlink="">
      <xdr:nvSpPr>
        <xdr:cNvPr id="768" name="楕円 767"/>
        <xdr:cNvSpPr/>
      </xdr:nvSpPr>
      <xdr:spPr>
        <a:xfrm>
          <a:off x="2127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160020</xdr:rowOff>
    </xdr:from>
    <xdr:to>
      <xdr:col>116</xdr:col>
      <xdr:colOff>63500</xdr:colOff>
      <xdr:row>100</xdr:row>
      <xdr:rowOff>167639</xdr:rowOff>
    </xdr:to>
    <xdr:cxnSp macro="">
      <xdr:nvCxnSpPr>
        <xdr:cNvPr id="769" name="直線コネクタ 768"/>
        <xdr:cNvCxnSpPr/>
      </xdr:nvCxnSpPr>
      <xdr:spPr>
        <a:xfrm flipV="1">
          <a:off x="21323300" y="17305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124461</xdr:rowOff>
    </xdr:from>
    <xdr:to>
      <xdr:col>107</xdr:col>
      <xdr:colOff>101600</xdr:colOff>
      <xdr:row>101</xdr:row>
      <xdr:rowOff>54611</xdr:rowOff>
    </xdr:to>
    <xdr:sp macro="" textlink="">
      <xdr:nvSpPr>
        <xdr:cNvPr id="770" name="楕円 769"/>
        <xdr:cNvSpPr/>
      </xdr:nvSpPr>
      <xdr:spPr>
        <a:xfrm>
          <a:off x="20383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167639</xdr:rowOff>
    </xdr:from>
    <xdr:to>
      <xdr:col>111</xdr:col>
      <xdr:colOff>177800</xdr:colOff>
      <xdr:row>101</xdr:row>
      <xdr:rowOff>3811</xdr:rowOff>
    </xdr:to>
    <xdr:cxnSp macro="">
      <xdr:nvCxnSpPr>
        <xdr:cNvPr id="771" name="直線コネクタ 770"/>
        <xdr:cNvCxnSpPr/>
      </xdr:nvCxnSpPr>
      <xdr:spPr>
        <a:xfrm flipV="1">
          <a:off x="20434300" y="17312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97789</xdr:rowOff>
    </xdr:from>
    <xdr:to>
      <xdr:col>102</xdr:col>
      <xdr:colOff>165100</xdr:colOff>
      <xdr:row>104</xdr:row>
      <xdr:rowOff>27939</xdr:rowOff>
    </xdr:to>
    <xdr:sp macro="" textlink="">
      <xdr:nvSpPr>
        <xdr:cNvPr id="772" name="楕円 771"/>
        <xdr:cNvSpPr/>
      </xdr:nvSpPr>
      <xdr:spPr>
        <a:xfrm>
          <a:off x="19494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3811</xdr:rowOff>
    </xdr:from>
    <xdr:to>
      <xdr:col>107</xdr:col>
      <xdr:colOff>50800</xdr:colOff>
      <xdr:row>103</xdr:row>
      <xdr:rowOff>148589</xdr:rowOff>
    </xdr:to>
    <xdr:cxnSp macro="">
      <xdr:nvCxnSpPr>
        <xdr:cNvPr id="773" name="直線コネクタ 772"/>
        <xdr:cNvCxnSpPr/>
      </xdr:nvCxnSpPr>
      <xdr:spPr>
        <a:xfrm flipV="1">
          <a:off x="19545300" y="17320261"/>
          <a:ext cx="889000" cy="4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49547</xdr:rowOff>
    </xdr:from>
    <xdr:ext cx="469744" cy="259045"/>
    <xdr:sp macro="" textlink="">
      <xdr:nvSpPr>
        <xdr:cNvPr id="774" name="n_1aveValue【公民館】&#10;一人当たり面積"/>
        <xdr:cNvSpPr txBox="1"/>
      </xdr:nvSpPr>
      <xdr:spPr>
        <a:xfrm>
          <a:off x="210757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775"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776"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63516</xdr:rowOff>
    </xdr:from>
    <xdr:ext cx="469744" cy="259045"/>
    <xdr:sp macro="" textlink="">
      <xdr:nvSpPr>
        <xdr:cNvPr id="777" name="n_1mainValue【公民館】&#10;一人当たり面積"/>
        <xdr:cNvSpPr txBox="1"/>
      </xdr:nvSpPr>
      <xdr:spPr>
        <a:xfrm>
          <a:off x="210757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71138</xdr:rowOff>
    </xdr:from>
    <xdr:ext cx="469744" cy="259045"/>
    <xdr:sp macro="" textlink="">
      <xdr:nvSpPr>
        <xdr:cNvPr id="778" name="n_2mainValue【公民館】&#10;一人当たり面積"/>
        <xdr:cNvSpPr txBox="1"/>
      </xdr:nvSpPr>
      <xdr:spPr>
        <a:xfrm>
          <a:off x="20199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44466</xdr:rowOff>
    </xdr:from>
    <xdr:ext cx="469744" cy="259045"/>
    <xdr:sp macro="" textlink="">
      <xdr:nvSpPr>
        <xdr:cNvPr id="779" name="n_3mainValue【公民館】&#10;一人当たり面積"/>
        <xdr:cNvSpPr txBox="1"/>
      </xdr:nvSpPr>
      <xdr:spPr>
        <a:xfrm>
          <a:off x="19310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幼稚園・保育所、学校施設及び公民館において一人当たり面積が類似団体平均との乖離が大きく、幼稚園・保育所、学校施設においては類似団体内で最大値となっている。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また、公営住宅、児童館等で有形固定資産減価償却率が類似団体平均と比較して高い状態にあるため、これらのなかに老朽化した施設が多くなっていることが推察される。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111,090
109,197
91.25
39,741,162
35,125,931
2,875,569
22,813,364
32,756,663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121739</xdr:rowOff>
    </xdr:from>
    <xdr:to>
      <xdr:col>24</xdr:col>
      <xdr:colOff>114300</xdr:colOff>
      <xdr:row>38</xdr:row>
      <xdr:rowOff>51888</xdr:rowOff>
    </xdr:to>
    <xdr:sp macro="" textlink="">
      <xdr:nvSpPr>
        <xdr:cNvPr id="72" name="楕円 71"/>
        <xdr:cNvSpPr/>
      </xdr:nvSpPr>
      <xdr:spPr>
        <a:xfrm>
          <a:off x="45847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144616</xdr:rowOff>
    </xdr:from>
    <xdr:ext cx="405111" cy="259045"/>
    <xdr:sp macro="" textlink="">
      <xdr:nvSpPr>
        <xdr:cNvPr id="73" name="【図書館】&#10;有形固定資産減価償却率該当値テキスト"/>
        <xdr:cNvSpPr txBox="1"/>
      </xdr:nvSpPr>
      <xdr:spPr>
        <a:xfrm>
          <a:off x="4673600" y="631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4" name="楕円 73"/>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xdr:rowOff>
    </xdr:from>
    <xdr:to>
      <xdr:col>24</xdr:col>
      <xdr:colOff>63500</xdr:colOff>
      <xdr:row>38</xdr:row>
      <xdr:rowOff>30480</xdr:rowOff>
    </xdr:to>
    <xdr:cxnSp macro="">
      <xdr:nvCxnSpPr>
        <xdr:cNvPr id="75" name="直線コネクタ 74"/>
        <xdr:cNvCxnSpPr/>
      </xdr:nvCxnSpPr>
      <xdr:spPr>
        <a:xfrm flipV="1">
          <a:off x="3797300" y="65161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xdr:rowOff>
    </xdr:from>
    <xdr:to>
      <xdr:col>15</xdr:col>
      <xdr:colOff>101600</xdr:colOff>
      <xdr:row>38</xdr:row>
      <xdr:rowOff>113937</xdr:rowOff>
    </xdr:to>
    <xdr:sp macro="" textlink="">
      <xdr:nvSpPr>
        <xdr:cNvPr id="76" name="楕円 75"/>
        <xdr:cNvSpPr/>
      </xdr:nvSpPr>
      <xdr:spPr>
        <a:xfrm>
          <a:off x="2857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63137</xdr:rowOff>
    </xdr:to>
    <xdr:cxnSp macro="">
      <xdr:nvCxnSpPr>
        <xdr:cNvPr id="77" name="直線コネクタ 76"/>
        <xdr:cNvCxnSpPr/>
      </xdr:nvCxnSpPr>
      <xdr:spPr>
        <a:xfrm flipV="1">
          <a:off x="2908300" y="6545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115207</xdr:rowOff>
    </xdr:from>
    <xdr:to>
      <xdr:col>10</xdr:col>
      <xdr:colOff>165100</xdr:colOff>
      <xdr:row>39</xdr:row>
      <xdr:rowOff>45357</xdr:rowOff>
    </xdr:to>
    <xdr:sp macro="" textlink="">
      <xdr:nvSpPr>
        <xdr:cNvPr id="78" name="楕円 77"/>
        <xdr:cNvSpPr/>
      </xdr:nvSpPr>
      <xdr:spPr>
        <a:xfrm>
          <a:off x="1968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63137</xdr:rowOff>
    </xdr:from>
    <xdr:to>
      <xdr:col>15</xdr:col>
      <xdr:colOff>50800</xdr:colOff>
      <xdr:row>38</xdr:row>
      <xdr:rowOff>166007</xdr:rowOff>
    </xdr:to>
    <xdr:cxnSp macro="">
      <xdr:nvCxnSpPr>
        <xdr:cNvPr id="79" name="直線コネクタ 78"/>
        <xdr:cNvCxnSpPr/>
      </xdr:nvCxnSpPr>
      <xdr:spPr>
        <a:xfrm flipV="1">
          <a:off x="2019300" y="6578237"/>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1" name="n_2aveValue【図書館】&#10;有形固定資産減価償却率"/>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82" name="n_3aveValue【図書館】&#10;有形固定資産減価償却率"/>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97807</xdr:rowOff>
    </xdr:from>
    <xdr:ext cx="405111" cy="259045"/>
    <xdr:sp macro="" textlink="">
      <xdr:nvSpPr>
        <xdr:cNvPr id="83" name="n_1mainValue【図書館】&#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4" name="n_2main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85" name="n_3mainValue【図書館】&#10;有形固定資産減価償却率"/>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6" name="【図書館】&#10;一人当たり面積平均値テキスト"/>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3628</xdr:rowOff>
    </xdr:from>
    <xdr:to>
      <xdr:col>55</xdr:col>
      <xdr:colOff>50800</xdr:colOff>
      <xdr:row>40</xdr:row>
      <xdr:rowOff>105228</xdr:rowOff>
    </xdr:to>
    <xdr:sp macro="" textlink="">
      <xdr:nvSpPr>
        <xdr:cNvPr id="126" name="楕円 125"/>
        <xdr:cNvSpPr/>
      </xdr:nvSpPr>
      <xdr:spPr>
        <a:xfrm>
          <a:off x="104267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153505</xdr:rowOff>
    </xdr:from>
    <xdr:ext cx="469744" cy="259045"/>
    <xdr:sp macro="" textlink="">
      <xdr:nvSpPr>
        <xdr:cNvPr id="127" name="【図書館】&#10;一人当たり面積該当値テキスト"/>
        <xdr:cNvSpPr txBox="1"/>
      </xdr:nvSpPr>
      <xdr:spPr>
        <a:xfrm>
          <a:off x="10515600" y="684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3628</xdr:rowOff>
    </xdr:from>
    <xdr:to>
      <xdr:col>50</xdr:col>
      <xdr:colOff>165100</xdr:colOff>
      <xdr:row>40</xdr:row>
      <xdr:rowOff>105228</xdr:rowOff>
    </xdr:to>
    <xdr:sp macro="" textlink="">
      <xdr:nvSpPr>
        <xdr:cNvPr id="128" name="楕円 127"/>
        <xdr:cNvSpPr/>
      </xdr:nvSpPr>
      <xdr:spPr>
        <a:xfrm>
          <a:off x="9588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54428</xdr:rowOff>
    </xdr:from>
    <xdr:to>
      <xdr:col>55</xdr:col>
      <xdr:colOff>0</xdr:colOff>
      <xdr:row>40</xdr:row>
      <xdr:rowOff>54428</xdr:rowOff>
    </xdr:to>
    <xdr:cxnSp macro="">
      <xdr:nvCxnSpPr>
        <xdr:cNvPr id="129" name="直線コネクタ 128"/>
        <xdr:cNvCxnSpPr/>
      </xdr:nvCxnSpPr>
      <xdr:spPr>
        <a:xfrm>
          <a:off x="9639300" y="6912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3628</xdr:rowOff>
    </xdr:from>
    <xdr:to>
      <xdr:col>46</xdr:col>
      <xdr:colOff>38100</xdr:colOff>
      <xdr:row>40</xdr:row>
      <xdr:rowOff>105228</xdr:rowOff>
    </xdr:to>
    <xdr:sp macro="" textlink="">
      <xdr:nvSpPr>
        <xdr:cNvPr id="130" name="楕円 129"/>
        <xdr:cNvSpPr/>
      </xdr:nvSpPr>
      <xdr:spPr>
        <a:xfrm>
          <a:off x="8699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54428</xdr:rowOff>
    </xdr:from>
    <xdr:to>
      <xdr:col>50</xdr:col>
      <xdr:colOff>114300</xdr:colOff>
      <xdr:row>40</xdr:row>
      <xdr:rowOff>54428</xdr:rowOff>
    </xdr:to>
    <xdr:cxnSp macro="">
      <xdr:nvCxnSpPr>
        <xdr:cNvPr id="131" name="直線コネクタ 130"/>
        <xdr:cNvCxnSpPr/>
      </xdr:nvCxnSpPr>
      <xdr:spPr>
        <a:xfrm>
          <a:off x="8750300" y="6912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14515</xdr:rowOff>
    </xdr:from>
    <xdr:to>
      <xdr:col>41</xdr:col>
      <xdr:colOff>101600</xdr:colOff>
      <xdr:row>40</xdr:row>
      <xdr:rowOff>116115</xdr:rowOff>
    </xdr:to>
    <xdr:sp macro="" textlink="">
      <xdr:nvSpPr>
        <xdr:cNvPr id="132" name="楕円 131"/>
        <xdr:cNvSpPr/>
      </xdr:nvSpPr>
      <xdr:spPr>
        <a:xfrm>
          <a:off x="7810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54428</xdr:rowOff>
    </xdr:from>
    <xdr:to>
      <xdr:col>45</xdr:col>
      <xdr:colOff>177800</xdr:colOff>
      <xdr:row>40</xdr:row>
      <xdr:rowOff>65315</xdr:rowOff>
    </xdr:to>
    <xdr:cxnSp macro="">
      <xdr:nvCxnSpPr>
        <xdr:cNvPr id="133" name="直線コネクタ 132"/>
        <xdr:cNvCxnSpPr/>
      </xdr:nvCxnSpPr>
      <xdr:spPr>
        <a:xfrm flipV="1">
          <a:off x="7861300" y="69124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34"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35" name="n_2aveValue【図書館】&#10;一人当たり面積"/>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139899</xdr:rowOff>
    </xdr:from>
    <xdr:ext cx="469744" cy="259045"/>
    <xdr:sp macro="" textlink="">
      <xdr:nvSpPr>
        <xdr:cNvPr id="136" name="n_3aveValue【図書館】&#10;一人当たり面積"/>
        <xdr:cNvSpPr txBox="1"/>
      </xdr:nvSpPr>
      <xdr:spPr>
        <a:xfrm>
          <a:off x="7626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121755</xdr:rowOff>
    </xdr:from>
    <xdr:ext cx="469744" cy="259045"/>
    <xdr:sp macro="" textlink="">
      <xdr:nvSpPr>
        <xdr:cNvPr id="137" name="n_1main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8" name="n_2main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132642</xdr:rowOff>
    </xdr:from>
    <xdr:ext cx="469744" cy="259045"/>
    <xdr:sp macro="" textlink="">
      <xdr:nvSpPr>
        <xdr:cNvPr id="139" name="n_3mainValue【図書館】&#10;一人当たり面積"/>
        <xdr:cNvSpPr txBox="1"/>
      </xdr:nvSpPr>
      <xdr:spPr>
        <a:xfrm>
          <a:off x="76264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9"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79" name="楕円 178"/>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80" name="【体育館・プール】&#10;有形固定資産減価償却率該当値テキスト"/>
        <xdr:cNvSpPr txBox="1"/>
      </xdr:nvSpPr>
      <xdr:spPr>
        <a:xfrm>
          <a:off x="4673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114935</xdr:rowOff>
    </xdr:from>
    <xdr:to>
      <xdr:col>20</xdr:col>
      <xdr:colOff>38100</xdr:colOff>
      <xdr:row>59</xdr:row>
      <xdr:rowOff>45085</xdr:rowOff>
    </xdr:to>
    <xdr:sp macro="" textlink="">
      <xdr:nvSpPr>
        <xdr:cNvPr id="181" name="楕円 180"/>
        <xdr:cNvSpPr/>
      </xdr:nvSpPr>
      <xdr:spPr>
        <a:xfrm>
          <a:off x="3746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165735</xdr:rowOff>
    </xdr:from>
    <xdr:to>
      <xdr:col>24</xdr:col>
      <xdr:colOff>63500</xdr:colOff>
      <xdr:row>59</xdr:row>
      <xdr:rowOff>131445</xdr:rowOff>
    </xdr:to>
    <xdr:cxnSp macro="">
      <xdr:nvCxnSpPr>
        <xdr:cNvPr id="182" name="直線コネクタ 181"/>
        <xdr:cNvCxnSpPr/>
      </xdr:nvCxnSpPr>
      <xdr:spPr>
        <a:xfrm>
          <a:off x="3797300" y="1010983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149225</xdr:rowOff>
    </xdr:from>
    <xdr:to>
      <xdr:col>15</xdr:col>
      <xdr:colOff>101600</xdr:colOff>
      <xdr:row>59</xdr:row>
      <xdr:rowOff>79375</xdr:rowOff>
    </xdr:to>
    <xdr:sp macro="" textlink="">
      <xdr:nvSpPr>
        <xdr:cNvPr id="183" name="楕円 182"/>
        <xdr:cNvSpPr/>
      </xdr:nvSpPr>
      <xdr:spPr>
        <a:xfrm>
          <a:off x="2857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165735</xdr:rowOff>
    </xdr:from>
    <xdr:to>
      <xdr:col>19</xdr:col>
      <xdr:colOff>177800</xdr:colOff>
      <xdr:row>59</xdr:row>
      <xdr:rowOff>28575</xdr:rowOff>
    </xdr:to>
    <xdr:cxnSp macro="">
      <xdr:nvCxnSpPr>
        <xdr:cNvPr id="184" name="直線コネクタ 183"/>
        <xdr:cNvCxnSpPr/>
      </xdr:nvCxnSpPr>
      <xdr:spPr>
        <a:xfrm flipV="1">
          <a:off x="2908300" y="101098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85" name="楕円 184"/>
        <xdr:cNvSpPr/>
      </xdr:nvSpPr>
      <xdr:spPr>
        <a:xfrm>
          <a:off x="1968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28575</xdr:rowOff>
    </xdr:from>
    <xdr:to>
      <xdr:col>15</xdr:col>
      <xdr:colOff>50800</xdr:colOff>
      <xdr:row>61</xdr:row>
      <xdr:rowOff>43815</xdr:rowOff>
    </xdr:to>
    <xdr:cxnSp macro="">
      <xdr:nvCxnSpPr>
        <xdr:cNvPr id="186" name="直線コネクタ 185"/>
        <xdr:cNvCxnSpPr/>
      </xdr:nvCxnSpPr>
      <xdr:spPr>
        <a:xfrm flipV="1">
          <a:off x="2019300" y="10144125"/>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7"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8"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89"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61612</xdr:rowOff>
    </xdr:from>
    <xdr:ext cx="405111" cy="259045"/>
    <xdr:sp macro="" textlink="">
      <xdr:nvSpPr>
        <xdr:cNvPr id="190" name="n_1mainValue【体育館・プール】&#10;有形固定資産減価償却率"/>
        <xdr:cNvSpPr txBox="1"/>
      </xdr:nvSpPr>
      <xdr:spPr>
        <a:xfrm>
          <a:off x="3582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95902</xdr:rowOff>
    </xdr:from>
    <xdr:ext cx="405111" cy="259045"/>
    <xdr:sp macro="" textlink="">
      <xdr:nvSpPr>
        <xdr:cNvPr id="191" name="n_2mainValue【体育館・プール】&#10;有形固定資産減価償却率"/>
        <xdr:cNvSpPr txBox="1"/>
      </xdr:nvSpPr>
      <xdr:spPr>
        <a:xfrm>
          <a:off x="2705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92" name="n_3mainValue【体育館・プール】&#10;有形固定資産減価償却率"/>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21"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52070</xdr:rowOff>
    </xdr:from>
    <xdr:to>
      <xdr:col>55</xdr:col>
      <xdr:colOff>50800</xdr:colOff>
      <xdr:row>60</xdr:row>
      <xdr:rowOff>153670</xdr:rowOff>
    </xdr:to>
    <xdr:sp macro="" textlink="">
      <xdr:nvSpPr>
        <xdr:cNvPr id="231" name="楕円 230"/>
        <xdr:cNvSpPr/>
      </xdr:nvSpPr>
      <xdr:spPr>
        <a:xfrm>
          <a:off x="10426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74947</xdr:rowOff>
    </xdr:from>
    <xdr:ext cx="469744" cy="259045"/>
    <xdr:sp macro="" textlink="">
      <xdr:nvSpPr>
        <xdr:cNvPr id="232" name="【体育館・プール】&#10;一人当たり面積該当値テキスト"/>
        <xdr:cNvSpPr txBox="1"/>
      </xdr:nvSpPr>
      <xdr:spPr>
        <a:xfrm>
          <a:off x="10515600"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55880</xdr:rowOff>
    </xdr:from>
    <xdr:to>
      <xdr:col>50</xdr:col>
      <xdr:colOff>165100</xdr:colOff>
      <xdr:row>60</xdr:row>
      <xdr:rowOff>157480</xdr:rowOff>
    </xdr:to>
    <xdr:sp macro="" textlink="">
      <xdr:nvSpPr>
        <xdr:cNvPr id="233" name="楕円 232"/>
        <xdr:cNvSpPr/>
      </xdr:nvSpPr>
      <xdr:spPr>
        <a:xfrm>
          <a:off x="9588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102870</xdr:rowOff>
    </xdr:from>
    <xdr:to>
      <xdr:col>55</xdr:col>
      <xdr:colOff>0</xdr:colOff>
      <xdr:row>60</xdr:row>
      <xdr:rowOff>106680</xdr:rowOff>
    </xdr:to>
    <xdr:cxnSp macro="">
      <xdr:nvCxnSpPr>
        <xdr:cNvPr id="234" name="直線コネクタ 233"/>
        <xdr:cNvCxnSpPr/>
      </xdr:nvCxnSpPr>
      <xdr:spPr>
        <a:xfrm flipV="1">
          <a:off x="9639300" y="10389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63500</xdr:rowOff>
    </xdr:from>
    <xdr:to>
      <xdr:col>46</xdr:col>
      <xdr:colOff>38100</xdr:colOff>
      <xdr:row>60</xdr:row>
      <xdr:rowOff>165100</xdr:rowOff>
    </xdr:to>
    <xdr:sp macro="" textlink="">
      <xdr:nvSpPr>
        <xdr:cNvPr id="235" name="楕円 234"/>
        <xdr:cNvSpPr/>
      </xdr:nvSpPr>
      <xdr:spPr>
        <a:xfrm>
          <a:off x="869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106680</xdr:rowOff>
    </xdr:from>
    <xdr:to>
      <xdr:col>50</xdr:col>
      <xdr:colOff>114300</xdr:colOff>
      <xdr:row>60</xdr:row>
      <xdr:rowOff>114300</xdr:rowOff>
    </xdr:to>
    <xdr:cxnSp macro="">
      <xdr:nvCxnSpPr>
        <xdr:cNvPr id="236" name="直線コネクタ 235"/>
        <xdr:cNvCxnSpPr/>
      </xdr:nvCxnSpPr>
      <xdr:spPr>
        <a:xfrm flipV="1">
          <a:off x="8750300" y="10393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166370</xdr:rowOff>
    </xdr:from>
    <xdr:to>
      <xdr:col>41</xdr:col>
      <xdr:colOff>101600</xdr:colOff>
      <xdr:row>61</xdr:row>
      <xdr:rowOff>96520</xdr:rowOff>
    </xdr:to>
    <xdr:sp macro="" textlink="">
      <xdr:nvSpPr>
        <xdr:cNvPr id="237" name="楕円 236"/>
        <xdr:cNvSpPr/>
      </xdr:nvSpPr>
      <xdr:spPr>
        <a:xfrm>
          <a:off x="781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114300</xdr:rowOff>
    </xdr:from>
    <xdr:to>
      <xdr:col>45</xdr:col>
      <xdr:colOff>177800</xdr:colOff>
      <xdr:row>61</xdr:row>
      <xdr:rowOff>45720</xdr:rowOff>
    </xdr:to>
    <xdr:cxnSp macro="">
      <xdr:nvCxnSpPr>
        <xdr:cNvPr id="238" name="直線コネクタ 237"/>
        <xdr:cNvCxnSpPr/>
      </xdr:nvCxnSpPr>
      <xdr:spPr>
        <a:xfrm flipV="1">
          <a:off x="7861300" y="104013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40"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241" name="n_3aveValue【体育館・プール】&#10;一人当たり面積"/>
        <xdr:cNvSpPr txBox="1"/>
      </xdr:nvSpPr>
      <xdr:spPr>
        <a:xfrm>
          <a:off x="7626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148607</xdr:rowOff>
    </xdr:from>
    <xdr:ext cx="469744" cy="259045"/>
    <xdr:sp macro="" textlink="">
      <xdr:nvSpPr>
        <xdr:cNvPr id="242" name="n_1mainValue【体育館・プール】&#10;一人当たり面積"/>
        <xdr:cNvSpPr txBox="1"/>
      </xdr:nvSpPr>
      <xdr:spPr>
        <a:xfrm>
          <a:off x="939172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10177</xdr:rowOff>
    </xdr:from>
    <xdr:ext cx="469744" cy="259045"/>
    <xdr:sp macro="" textlink="">
      <xdr:nvSpPr>
        <xdr:cNvPr id="243" name="n_2mainValue【体育館・プール】&#10;一人当たり面積"/>
        <xdr:cNvSpPr txBox="1"/>
      </xdr:nvSpPr>
      <xdr:spPr>
        <a:xfrm>
          <a:off x="8515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44" name="n_3mainValue【体育館・プール】&#10;一人当たり面積"/>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74" name="【福祉施設】&#10;有形固定資産減価償却率平均値テキスト"/>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8" name="フローチャート: 判断 277"/>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84" name="楕円 283"/>
        <xdr:cNvSpPr/>
      </xdr:nvSpPr>
      <xdr:spPr>
        <a:xfrm>
          <a:off x="4584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151147</xdr:rowOff>
    </xdr:from>
    <xdr:ext cx="405111" cy="259045"/>
    <xdr:sp macro="" textlink="">
      <xdr:nvSpPr>
        <xdr:cNvPr id="285" name="【福祉施設】&#10;有形固定資産減価償却率該当値テキスト"/>
        <xdr:cNvSpPr txBox="1"/>
      </xdr:nvSpPr>
      <xdr:spPr>
        <a:xfrm>
          <a:off x="4673600"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286" name="楕円 285"/>
        <xdr:cNvSpPr/>
      </xdr:nvSpPr>
      <xdr:spPr>
        <a:xfrm>
          <a:off x="3746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161925</xdr:rowOff>
    </xdr:from>
    <xdr:to>
      <xdr:col>24</xdr:col>
      <xdr:colOff>63500</xdr:colOff>
      <xdr:row>82</xdr:row>
      <xdr:rowOff>7620</xdr:rowOff>
    </xdr:to>
    <xdr:cxnSp macro="">
      <xdr:nvCxnSpPr>
        <xdr:cNvPr id="287" name="直線コネクタ 286"/>
        <xdr:cNvCxnSpPr/>
      </xdr:nvCxnSpPr>
      <xdr:spPr>
        <a:xfrm>
          <a:off x="3797300" y="140493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126364</xdr:rowOff>
    </xdr:from>
    <xdr:to>
      <xdr:col>15</xdr:col>
      <xdr:colOff>101600</xdr:colOff>
      <xdr:row>82</xdr:row>
      <xdr:rowOff>56514</xdr:rowOff>
    </xdr:to>
    <xdr:sp macro="" textlink="">
      <xdr:nvSpPr>
        <xdr:cNvPr id="288" name="楕円 287"/>
        <xdr:cNvSpPr/>
      </xdr:nvSpPr>
      <xdr:spPr>
        <a:xfrm>
          <a:off x="2857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161925</xdr:rowOff>
    </xdr:from>
    <xdr:to>
      <xdr:col>19</xdr:col>
      <xdr:colOff>177800</xdr:colOff>
      <xdr:row>82</xdr:row>
      <xdr:rowOff>5714</xdr:rowOff>
    </xdr:to>
    <xdr:cxnSp macro="">
      <xdr:nvCxnSpPr>
        <xdr:cNvPr id="289" name="直線コネクタ 288"/>
        <xdr:cNvCxnSpPr/>
      </xdr:nvCxnSpPr>
      <xdr:spPr>
        <a:xfrm flipV="1">
          <a:off x="2908300" y="140493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12064</xdr:rowOff>
    </xdr:from>
    <xdr:to>
      <xdr:col>10</xdr:col>
      <xdr:colOff>165100</xdr:colOff>
      <xdr:row>83</xdr:row>
      <xdr:rowOff>113664</xdr:rowOff>
    </xdr:to>
    <xdr:sp macro="" textlink="">
      <xdr:nvSpPr>
        <xdr:cNvPr id="290" name="楕円 289"/>
        <xdr:cNvSpPr/>
      </xdr:nvSpPr>
      <xdr:spPr>
        <a:xfrm>
          <a:off x="1968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5714</xdr:rowOff>
    </xdr:from>
    <xdr:to>
      <xdr:col>15</xdr:col>
      <xdr:colOff>50800</xdr:colOff>
      <xdr:row>83</xdr:row>
      <xdr:rowOff>62864</xdr:rowOff>
    </xdr:to>
    <xdr:cxnSp macro="">
      <xdr:nvCxnSpPr>
        <xdr:cNvPr id="291" name="直線コネクタ 290"/>
        <xdr:cNvCxnSpPr/>
      </xdr:nvCxnSpPr>
      <xdr:spPr>
        <a:xfrm flipV="1">
          <a:off x="2019300" y="140646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92"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293" name="n_2aveValue【福祉施設】&#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294" name="n_3aveValue【福祉施設】&#10;有形固定資産減価償却率"/>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57802</xdr:rowOff>
    </xdr:from>
    <xdr:ext cx="405111" cy="259045"/>
    <xdr:sp macro="" textlink="">
      <xdr:nvSpPr>
        <xdr:cNvPr id="295" name="n_1mainValue【福祉施設】&#10;有形固定資産減価償却率"/>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96" name="n_2mainValue【福祉施設】&#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130191</xdr:rowOff>
    </xdr:from>
    <xdr:ext cx="405111" cy="259045"/>
    <xdr:sp macro="" textlink="">
      <xdr:nvSpPr>
        <xdr:cNvPr id="297" name="n_3mainValue【福祉施設】&#10;有形固定資産減価償却率"/>
        <xdr:cNvSpPr txBox="1"/>
      </xdr:nvSpPr>
      <xdr:spPr>
        <a:xfrm>
          <a:off x="1816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2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0" name="フローチャート: 判断 329"/>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12700</xdr:rowOff>
    </xdr:from>
    <xdr:to>
      <xdr:col>55</xdr:col>
      <xdr:colOff>50800</xdr:colOff>
      <xdr:row>80</xdr:row>
      <xdr:rowOff>114300</xdr:rowOff>
    </xdr:to>
    <xdr:sp macro="" textlink="">
      <xdr:nvSpPr>
        <xdr:cNvPr id="336" name="楕円 335"/>
        <xdr:cNvSpPr/>
      </xdr:nvSpPr>
      <xdr:spPr>
        <a:xfrm>
          <a:off x="104267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35577</xdr:rowOff>
    </xdr:from>
    <xdr:ext cx="469744" cy="259045"/>
    <xdr:sp macro="" textlink="">
      <xdr:nvSpPr>
        <xdr:cNvPr id="337" name="【福祉施設】&#10;一人当たり面積該当値テキスト"/>
        <xdr:cNvSpPr txBox="1"/>
      </xdr:nvSpPr>
      <xdr:spPr>
        <a:xfrm>
          <a:off x="10515600"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12700</xdr:rowOff>
    </xdr:from>
    <xdr:to>
      <xdr:col>50</xdr:col>
      <xdr:colOff>165100</xdr:colOff>
      <xdr:row>80</xdr:row>
      <xdr:rowOff>114300</xdr:rowOff>
    </xdr:to>
    <xdr:sp macro="" textlink="">
      <xdr:nvSpPr>
        <xdr:cNvPr id="338" name="楕円 337"/>
        <xdr:cNvSpPr/>
      </xdr:nvSpPr>
      <xdr:spPr>
        <a:xfrm>
          <a:off x="9588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63500</xdr:rowOff>
    </xdr:from>
    <xdr:to>
      <xdr:col>55</xdr:col>
      <xdr:colOff>0</xdr:colOff>
      <xdr:row>80</xdr:row>
      <xdr:rowOff>63500</xdr:rowOff>
    </xdr:to>
    <xdr:cxnSp macro="">
      <xdr:nvCxnSpPr>
        <xdr:cNvPr id="339" name="直線コネクタ 338"/>
        <xdr:cNvCxnSpPr/>
      </xdr:nvCxnSpPr>
      <xdr:spPr>
        <a:xfrm>
          <a:off x="9639300" y="1377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25400</xdr:rowOff>
    </xdr:from>
    <xdr:to>
      <xdr:col>46</xdr:col>
      <xdr:colOff>38100</xdr:colOff>
      <xdr:row>80</xdr:row>
      <xdr:rowOff>127000</xdr:rowOff>
    </xdr:to>
    <xdr:sp macro="" textlink="">
      <xdr:nvSpPr>
        <xdr:cNvPr id="340" name="楕円 339"/>
        <xdr:cNvSpPr/>
      </xdr:nvSpPr>
      <xdr:spPr>
        <a:xfrm>
          <a:off x="8699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63500</xdr:rowOff>
    </xdr:from>
    <xdr:to>
      <xdr:col>50</xdr:col>
      <xdr:colOff>114300</xdr:colOff>
      <xdr:row>80</xdr:row>
      <xdr:rowOff>76200</xdr:rowOff>
    </xdr:to>
    <xdr:cxnSp macro="">
      <xdr:nvCxnSpPr>
        <xdr:cNvPr id="341" name="直線コネクタ 340"/>
        <xdr:cNvCxnSpPr/>
      </xdr:nvCxnSpPr>
      <xdr:spPr>
        <a:xfrm flipV="1">
          <a:off x="8750300" y="1377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139700</xdr:rowOff>
    </xdr:from>
    <xdr:to>
      <xdr:col>41</xdr:col>
      <xdr:colOff>101600</xdr:colOff>
      <xdr:row>81</xdr:row>
      <xdr:rowOff>69850</xdr:rowOff>
    </xdr:to>
    <xdr:sp macro="" textlink="">
      <xdr:nvSpPr>
        <xdr:cNvPr id="342" name="楕円 341"/>
        <xdr:cNvSpPr/>
      </xdr:nvSpPr>
      <xdr:spPr>
        <a:xfrm>
          <a:off x="7810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76200</xdr:rowOff>
    </xdr:from>
    <xdr:to>
      <xdr:col>45</xdr:col>
      <xdr:colOff>177800</xdr:colOff>
      <xdr:row>81</xdr:row>
      <xdr:rowOff>19050</xdr:rowOff>
    </xdr:to>
    <xdr:cxnSp macro="">
      <xdr:nvCxnSpPr>
        <xdr:cNvPr id="343" name="直線コネクタ 342"/>
        <xdr:cNvCxnSpPr/>
      </xdr:nvCxnSpPr>
      <xdr:spPr>
        <a:xfrm flipV="1">
          <a:off x="7861300" y="13792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44"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45"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46" name="n_3aveValue【福祉施設】&#10;一人当たり面積"/>
        <xdr:cNvSpPr txBox="1"/>
      </xdr:nvSpPr>
      <xdr:spPr>
        <a:xfrm>
          <a:off x="7626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130827</xdr:rowOff>
    </xdr:from>
    <xdr:ext cx="469744" cy="259045"/>
    <xdr:sp macro="" textlink="">
      <xdr:nvSpPr>
        <xdr:cNvPr id="347" name="n_1mainValue【福祉施設】&#10;一人当たり面積"/>
        <xdr:cNvSpPr txBox="1"/>
      </xdr:nvSpPr>
      <xdr:spPr>
        <a:xfrm>
          <a:off x="93917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143527</xdr:rowOff>
    </xdr:from>
    <xdr:ext cx="469744" cy="259045"/>
    <xdr:sp macro="" textlink="">
      <xdr:nvSpPr>
        <xdr:cNvPr id="348" name="n_2mainValue【福祉施設】&#10;一人当たり面積"/>
        <xdr:cNvSpPr txBox="1"/>
      </xdr:nvSpPr>
      <xdr:spPr>
        <a:xfrm>
          <a:off x="8515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86377</xdr:rowOff>
    </xdr:from>
    <xdr:ext cx="469744" cy="259045"/>
    <xdr:sp macro="" textlink="">
      <xdr:nvSpPr>
        <xdr:cNvPr id="349" name="n_3mainValue【福祉施設】&#10;一人当たり面積"/>
        <xdr:cNvSpPr txBox="1"/>
      </xdr:nvSpPr>
      <xdr:spPr>
        <a:xfrm>
          <a:off x="7626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380" name="【市民会館】&#10;有形固定資産減価償却率平均値テキスト"/>
        <xdr:cNvSpPr txBox="1"/>
      </xdr:nvSpPr>
      <xdr:spPr>
        <a:xfrm>
          <a:off x="4673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84" name="フローチャート: 判断 383"/>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90" name="楕円 389"/>
        <xdr:cNvSpPr/>
      </xdr:nvSpPr>
      <xdr:spPr>
        <a:xfrm>
          <a:off x="45847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168746</xdr:rowOff>
    </xdr:from>
    <xdr:ext cx="405111" cy="259045"/>
    <xdr:sp macro="" textlink="">
      <xdr:nvSpPr>
        <xdr:cNvPr id="391" name="【市民会館】&#10;有形固定資産減価償却率該当値テキスト"/>
        <xdr:cNvSpPr txBox="1"/>
      </xdr:nvSpPr>
      <xdr:spPr>
        <a:xfrm>
          <a:off x="4673600"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43362</xdr:rowOff>
    </xdr:from>
    <xdr:to>
      <xdr:col>20</xdr:col>
      <xdr:colOff>38100</xdr:colOff>
      <xdr:row>104</xdr:row>
      <xdr:rowOff>144962</xdr:rowOff>
    </xdr:to>
    <xdr:sp macro="" textlink="">
      <xdr:nvSpPr>
        <xdr:cNvPr id="392" name="楕円 391"/>
        <xdr:cNvSpPr/>
      </xdr:nvSpPr>
      <xdr:spPr>
        <a:xfrm>
          <a:off x="3746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69669</xdr:rowOff>
    </xdr:from>
    <xdr:to>
      <xdr:col>24</xdr:col>
      <xdr:colOff>63500</xdr:colOff>
      <xdr:row>104</xdr:row>
      <xdr:rowOff>94162</xdr:rowOff>
    </xdr:to>
    <xdr:cxnSp macro="">
      <xdr:nvCxnSpPr>
        <xdr:cNvPr id="393" name="直線コネクタ 392"/>
        <xdr:cNvCxnSpPr/>
      </xdr:nvCxnSpPr>
      <xdr:spPr>
        <a:xfrm flipV="1">
          <a:off x="3797300" y="1790046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69487</xdr:rowOff>
    </xdr:from>
    <xdr:to>
      <xdr:col>15</xdr:col>
      <xdr:colOff>101600</xdr:colOff>
      <xdr:row>104</xdr:row>
      <xdr:rowOff>171087</xdr:rowOff>
    </xdr:to>
    <xdr:sp macro="" textlink="">
      <xdr:nvSpPr>
        <xdr:cNvPr id="394" name="楕円 393"/>
        <xdr:cNvSpPr/>
      </xdr:nvSpPr>
      <xdr:spPr>
        <a:xfrm>
          <a:off x="2857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94162</xdr:rowOff>
    </xdr:from>
    <xdr:to>
      <xdr:col>19</xdr:col>
      <xdr:colOff>177800</xdr:colOff>
      <xdr:row>104</xdr:row>
      <xdr:rowOff>120287</xdr:rowOff>
    </xdr:to>
    <xdr:cxnSp macro="">
      <xdr:nvCxnSpPr>
        <xdr:cNvPr id="395" name="直線コネクタ 394"/>
        <xdr:cNvCxnSpPr/>
      </xdr:nvCxnSpPr>
      <xdr:spPr>
        <a:xfrm flipV="1">
          <a:off x="2908300" y="179249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41729</xdr:rowOff>
    </xdr:from>
    <xdr:to>
      <xdr:col>10</xdr:col>
      <xdr:colOff>165100</xdr:colOff>
      <xdr:row>102</xdr:row>
      <xdr:rowOff>143329</xdr:rowOff>
    </xdr:to>
    <xdr:sp macro="" textlink="">
      <xdr:nvSpPr>
        <xdr:cNvPr id="396" name="楕円 395"/>
        <xdr:cNvSpPr/>
      </xdr:nvSpPr>
      <xdr:spPr>
        <a:xfrm>
          <a:off x="1968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92529</xdr:rowOff>
    </xdr:from>
    <xdr:to>
      <xdr:col>15</xdr:col>
      <xdr:colOff>50800</xdr:colOff>
      <xdr:row>104</xdr:row>
      <xdr:rowOff>120287</xdr:rowOff>
    </xdr:to>
    <xdr:cxnSp macro="">
      <xdr:nvCxnSpPr>
        <xdr:cNvPr id="397" name="直線コネクタ 396"/>
        <xdr:cNvCxnSpPr/>
      </xdr:nvCxnSpPr>
      <xdr:spPr>
        <a:xfrm>
          <a:off x="2019300" y="17580429"/>
          <a:ext cx="889000" cy="37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114135</xdr:rowOff>
    </xdr:from>
    <xdr:ext cx="405111" cy="259045"/>
    <xdr:sp macro="" textlink="">
      <xdr:nvSpPr>
        <xdr:cNvPr id="398" name="n_1aveValue【市民会館】&#10;有形固定資産減価償却率"/>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99"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155683</xdr:rowOff>
    </xdr:from>
    <xdr:ext cx="405111" cy="259045"/>
    <xdr:sp macro="" textlink="">
      <xdr:nvSpPr>
        <xdr:cNvPr id="400" name="n_3aveValue【市民会館】&#10;有形固定資産減価償却率"/>
        <xdr:cNvSpPr txBox="1"/>
      </xdr:nvSpPr>
      <xdr:spPr>
        <a:xfrm>
          <a:off x="1816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136089</xdr:rowOff>
    </xdr:from>
    <xdr:ext cx="405111" cy="259045"/>
    <xdr:sp macro="" textlink="">
      <xdr:nvSpPr>
        <xdr:cNvPr id="401" name="n_1mainValue【市民会館】&#10;有形固定資産減価償却率"/>
        <xdr:cNvSpPr txBox="1"/>
      </xdr:nvSpPr>
      <xdr:spPr>
        <a:xfrm>
          <a:off x="35820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02" name="n_2main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159856</xdr:rowOff>
    </xdr:from>
    <xdr:ext cx="405111" cy="259045"/>
    <xdr:sp macro="" textlink="">
      <xdr:nvSpPr>
        <xdr:cNvPr id="403" name="n_3mainValue【市民会館】&#10;有形固定資産減価償却率"/>
        <xdr:cNvSpPr txBox="1"/>
      </xdr:nvSpPr>
      <xdr:spPr>
        <a:xfrm>
          <a:off x="1816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430"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34" name="フローチャート: 判断 433"/>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57404</xdr:rowOff>
    </xdr:from>
    <xdr:to>
      <xdr:col>55</xdr:col>
      <xdr:colOff>50800</xdr:colOff>
      <xdr:row>104</xdr:row>
      <xdr:rowOff>159004</xdr:rowOff>
    </xdr:to>
    <xdr:sp macro="" textlink="">
      <xdr:nvSpPr>
        <xdr:cNvPr id="440" name="楕円 439"/>
        <xdr:cNvSpPr/>
      </xdr:nvSpPr>
      <xdr:spPr>
        <a:xfrm>
          <a:off x="104267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80281</xdr:rowOff>
    </xdr:from>
    <xdr:ext cx="469744" cy="259045"/>
    <xdr:sp macro="" textlink="">
      <xdr:nvSpPr>
        <xdr:cNvPr id="441" name="【市民会館】&#10;一人当たり面積該当値テキスト"/>
        <xdr:cNvSpPr txBox="1"/>
      </xdr:nvSpPr>
      <xdr:spPr>
        <a:xfrm>
          <a:off x="10515600" y="177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61976</xdr:rowOff>
    </xdr:from>
    <xdr:to>
      <xdr:col>50</xdr:col>
      <xdr:colOff>165100</xdr:colOff>
      <xdr:row>104</xdr:row>
      <xdr:rowOff>163576</xdr:rowOff>
    </xdr:to>
    <xdr:sp macro="" textlink="">
      <xdr:nvSpPr>
        <xdr:cNvPr id="442" name="楕円 441"/>
        <xdr:cNvSpPr/>
      </xdr:nvSpPr>
      <xdr:spPr>
        <a:xfrm>
          <a:off x="9588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108204</xdr:rowOff>
    </xdr:from>
    <xdr:to>
      <xdr:col>55</xdr:col>
      <xdr:colOff>0</xdr:colOff>
      <xdr:row>104</xdr:row>
      <xdr:rowOff>112776</xdr:rowOff>
    </xdr:to>
    <xdr:cxnSp macro="">
      <xdr:nvCxnSpPr>
        <xdr:cNvPr id="443" name="直線コネクタ 442"/>
        <xdr:cNvCxnSpPr/>
      </xdr:nvCxnSpPr>
      <xdr:spPr>
        <a:xfrm flipV="1">
          <a:off x="9639300" y="179390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66548</xdr:rowOff>
    </xdr:from>
    <xdr:to>
      <xdr:col>46</xdr:col>
      <xdr:colOff>38100</xdr:colOff>
      <xdr:row>104</xdr:row>
      <xdr:rowOff>168148</xdr:rowOff>
    </xdr:to>
    <xdr:sp macro="" textlink="">
      <xdr:nvSpPr>
        <xdr:cNvPr id="444" name="楕円 443"/>
        <xdr:cNvSpPr/>
      </xdr:nvSpPr>
      <xdr:spPr>
        <a:xfrm>
          <a:off x="8699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112776</xdr:rowOff>
    </xdr:from>
    <xdr:to>
      <xdr:col>50</xdr:col>
      <xdr:colOff>114300</xdr:colOff>
      <xdr:row>104</xdr:row>
      <xdr:rowOff>117348</xdr:rowOff>
    </xdr:to>
    <xdr:cxnSp macro="">
      <xdr:nvCxnSpPr>
        <xdr:cNvPr id="445" name="直線コネクタ 444"/>
        <xdr:cNvCxnSpPr/>
      </xdr:nvCxnSpPr>
      <xdr:spPr>
        <a:xfrm flipV="1">
          <a:off x="8750300" y="17943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61976</xdr:rowOff>
    </xdr:from>
    <xdr:to>
      <xdr:col>41</xdr:col>
      <xdr:colOff>101600</xdr:colOff>
      <xdr:row>106</xdr:row>
      <xdr:rowOff>163576</xdr:rowOff>
    </xdr:to>
    <xdr:sp macro="" textlink="">
      <xdr:nvSpPr>
        <xdr:cNvPr id="446" name="楕円 445"/>
        <xdr:cNvSpPr/>
      </xdr:nvSpPr>
      <xdr:spPr>
        <a:xfrm>
          <a:off x="7810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117348</xdr:rowOff>
    </xdr:from>
    <xdr:to>
      <xdr:col>45</xdr:col>
      <xdr:colOff>177800</xdr:colOff>
      <xdr:row>106</xdr:row>
      <xdr:rowOff>112776</xdr:rowOff>
    </xdr:to>
    <xdr:cxnSp macro="">
      <xdr:nvCxnSpPr>
        <xdr:cNvPr id="447" name="直線コネクタ 446"/>
        <xdr:cNvCxnSpPr/>
      </xdr:nvCxnSpPr>
      <xdr:spPr>
        <a:xfrm flipV="1">
          <a:off x="7861300" y="17948148"/>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48"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49"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50"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8653</xdr:rowOff>
    </xdr:from>
    <xdr:ext cx="469744" cy="259045"/>
    <xdr:sp macro="" textlink="">
      <xdr:nvSpPr>
        <xdr:cNvPr id="451" name="n_1mainValue【市民会館】&#10;一人当たり面積"/>
        <xdr:cNvSpPr txBox="1"/>
      </xdr:nvSpPr>
      <xdr:spPr>
        <a:xfrm>
          <a:off x="93917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13225</xdr:rowOff>
    </xdr:from>
    <xdr:ext cx="469744" cy="259045"/>
    <xdr:sp macro="" textlink="">
      <xdr:nvSpPr>
        <xdr:cNvPr id="452" name="n_2mainValue【市民会館】&#10;一人当たり面積"/>
        <xdr:cNvSpPr txBox="1"/>
      </xdr:nvSpPr>
      <xdr:spPr>
        <a:xfrm>
          <a:off x="8515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154703</xdr:rowOff>
    </xdr:from>
    <xdr:ext cx="469744" cy="259045"/>
    <xdr:sp macro="" textlink="">
      <xdr:nvSpPr>
        <xdr:cNvPr id="453" name="n_3mainValue【市民会館】&#10;一人当たり面積"/>
        <xdr:cNvSpPr txBox="1"/>
      </xdr:nvSpPr>
      <xdr:spPr>
        <a:xfrm>
          <a:off x="7626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4"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88" name="フローチャート: 判断 487"/>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169092</xdr:rowOff>
    </xdr:from>
    <xdr:to>
      <xdr:col>85</xdr:col>
      <xdr:colOff>177800</xdr:colOff>
      <xdr:row>35</xdr:row>
      <xdr:rowOff>99242</xdr:rowOff>
    </xdr:to>
    <xdr:sp macro="" textlink="">
      <xdr:nvSpPr>
        <xdr:cNvPr id="494" name="楕円 493"/>
        <xdr:cNvSpPr/>
      </xdr:nvSpPr>
      <xdr:spPr>
        <a:xfrm>
          <a:off x="162687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20519</xdr:rowOff>
    </xdr:from>
    <xdr:ext cx="405111" cy="259045"/>
    <xdr:sp macro="" textlink="">
      <xdr:nvSpPr>
        <xdr:cNvPr id="495" name="【一般廃棄物処理施設】&#10;有形固定資産減価償却率該当値テキスト"/>
        <xdr:cNvSpPr txBox="1"/>
      </xdr:nvSpPr>
      <xdr:spPr>
        <a:xfrm>
          <a:off x="16357600" y="58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40096</xdr:rowOff>
    </xdr:from>
    <xdr:to>
      <xdr:col>81</xdr:col>
      <xdr:colOff>101600</xdr:colOff>
      <xdr:row>35</xdr:row>
      <xdr:rowOff>141696</xdr:rowOff>
    </xdr:to>
    <xdr:sp macro="" textlink="">
      <xdr:nvSpPr>
        <xdr:cNvPr id="496" name="楕円 495"/>
        <xdr:cNvSpPr/>
      </xdr:nvSpPr>
      <xdr:spPr>
        <a:xfrm>
          <a:off x="15430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48442</xdr:rowOff>
    </xdr:from>
    <xdr:to>
      <xdr:col>85</xdr:col>
      <xdr:colOff>127000</xdr:colOff>
      <xdr:row>35</xdr:row>
      <xdr:rowOff>90896</xdr:rowOff>
    </xdr:to>
    <xdr:cxnSp macro="">
      <xdr:nvCxnSpPr>
        <xdr:cNvPr id="497" name="直線コネクタ 496"/>
        <xdr:cNvCxnSpPr/>
      </xdr:nvCxnSpPr>
      <xdr:spPr>
        <a:xfrm flipV="1">
          <a:off x="15481300" y="604919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76019</xdr:rowOff>
    </xdr:from>
    <xdr:to>
      <xdr:col>76</xdr:col>
      <xdr:colOff>165100</xdr:colOff>
      <xdr:row>36</xdr:row>
      <xdr:rowOff>6169</xdr:rowOff>
    </xdr:to>
    <xdr:sp macro="" textlink="">
      <xdr:nvSpPr>
        <xdr:cNvPr id="498" name="楕円 497"/>
        <xdr:cNvSpPr/>
      </xdr:nvSpPr>
      <xdr:spPr>
        <a:xfrm>
          <a:off x="14541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90896</xdr:rowOff>
    </xdr:from>
    <xdr:to>
      <xdr:col>81</xdr:col>
      <xdr:colOff>50800</xdr:colOff>
      <xdr:row>35</xdr:row>
      <xdr:rowOff>126819</xdr:rowOff>
    </xdr:to>
    <xdr:cxnSp macro="">
      <xdr:nvCxnSpPr>
        <xdr:cNvPr id="499" name="直線コネクタ 498"/>
        <xdr:cNvCxnSpPr/>
      </xdr:nvCxnSpPr>
      <xdr:spPr>
        <a:xfrm flipV="1">
          <a:off x="14592300" y="60916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128270</xdr:rowOff>
    </xdr:from>
    <xdr:to>
      <xdr:col>72</xdr:col>
      <xdr:colOff>38100</xdr:colOff>
      <xdr:row>36</xdr:row>
      <xdr:rowOff>58420</xdr:rowOff>
    </xdr:to>
    <xdr:sp macro="" textlink="">
      <xdr:nvSpPr>
        <xdr:cNvPr id="500" name="楕円 499"/>
        <xdr:cNvSpPr/>
      </xdr:nvSpPr>
      <xdr:spPr>
        <a:xfrm>
          <a:off x="1365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126819</xdr:rowOff>
    </xdr:from>
    <xdr:to>
      <xdr:col>76</xdr:col>
      <xdr:colOff>114300</xdr:colOff>
      <xdr:row>36</xdr:row>
      <xdr:rowOff>7620</xdr:rowOff>
    </xdr:to>
    <xdr:cxnSp macro="">
      <xdr:nvCxnSpPr>
        <xdr:cNvPr id="501" name="直線コネクタ 500"/>
        <xdr:cNvCxnSpPr/>
      </xdr:nvCxnSpPr>
      <xdr:spPr>
        <a:xfrm flipV="1">
          <a:off x="13703300" y="61275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502"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503" name="n_2aveValue【一般廃棄物処理施設】&#10;有形固定資産減価償却率"/>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150784</xdr:rowOff>
    </xdr:from>
    <xdr:ext cx="405111" cy="259045"/>
    <xdr:sp macro="" textlink="">
      <xdr:nvSpPr>
        <xdr:cNvPr id="504" name="n_3aveValue【一般廃棄物処理施設】&#10;有形固定資産減価償却率"/>
        <xdr:cNvSpPr txBox="1"/>
      </xdr:nvSpPr>
      <xdr:spPr>
        <a:xfrm>
          <a:off x="13500744" y="632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158223</xdr:rowOff>
    </xdr:from>
    <xdr:ext cx="405111" cy="259045"/>
    <xdr:sp macro="" textlink="">
      <xdr:nvSpPr>
        <xdr:cNvPr id="505" name="n_1mainValue【一般廃棄物処理施設】&#10;有形固定資産減価償却率"/>
        <xdr:cNvSpPr txBox="1"/>
      </xdr:nvSpPr>
      <xdr:spPr>
        <a:xfrm>
          <a:off x="152660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22696</xdr:rowOff>
    </xdr:from>
    <xdr:ext cx="405111" cy="259045"/>
    <xdr:sp macro="" textlink="">
      <xdr:nvSpPr>
        <xdr:cNvPr id="506" name="n_2mainValue【一般廃棄物処理施設】&#10;有形固定資産減価償却率"/>
        <xdr:cNvSpPr txBox="1"/>
      </xdr:nvSpPr>
      <xdr:spPr>
        <a:xfrm>
          <a:off x="14389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74947</xdr:rowOff>
    </xdr:from>
    <xdr:ext cx="405111" cy="259045"/>
    <xdr:sp macro="" textlink="">
      <xdr:nvSpPr>
        <xdr:cNvPr id="507" name="n_3mainValue【一般廃棄物処理施設】&#10;有形固定資産減価償却率"/>
        <xdr:cNvSpPr txBox="1"/>
      </xdr:nvSpPr>
      <xdr:spPr>
        <a:xfrm>
          <a:off x="13500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9" name="直線コネクタ 528"/>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30"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31" name="直線コネクタ 530"/>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32"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3" name="直線コネクタ 532"/>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534" name="【一般廃棄物処理施設】&#10;一人当たり有形固定資産（償却資産）額平均値テキスト"/>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5" name="フローチャート: 判断 534"/>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6" name="フローチャート: 判断 535"/>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7" name="フローチャート: 判断 536"/>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38" name="フローチャート: 判断 537"/>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21409</xdr:rowOff>
    </xdr:from>
    <xdr:to>
      <xdr:col>116</xdr:col>
      <xdr:colOff>114300</xdr:colOff>
      <xdr:row>37</xdr:row>
      <xdr:rowOff>123009</xdr:rowOff>
    </xdr:to>
    <xdr:sp macro="" textlink="">
      <xdr:nvSpPr>
        <xdr:cNvPr id="544" name="楕円 543"/>
        <xdr:cNvSpPr/>
      </xdr:nvSpPr>
      <xdr:spPr>
        <a:xfrm>
          <a:off x="22110700" y="63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44286</xdr:rowOff>
    </xdr:from>
    <xdr:ext cx="599010" cy="259045"/>
    <xdr:sp macro="" textlink="">
      <xdr:nvSpPr>
        <xdr:cNvPr id="545" name="【一般廃棄物処理施設】&#10;一人当たり有形固定資産（償却資産）額該当値テキスト"/>
        <xdr:cNvSpPr txBox="1"/>
      </xdr:nvSpPr>
      <xdr:spPr>
        <a:xfrm>
          <a:off x="22199600" y="621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27233</xdr:rowOff>
    </xdr:from>
    <xdr:to>
      <xdr:col>112</xdr:col>
      <xdr:colOff>38100</xdr:colOff>
      <xdr:row>37</xdr:row>
      <xdr:rowOff>128833</xdr:rowOff>
    </xdr:to>
    <xdr:sp macro="" textlink="">
      <xdr:nvSpPr>
        <xdr:cNvPr id="546" name="楕円 545"/>
        <xdr:cNvSpPr/>
      </xdr:nvSpPr>
      <xdr:spPr>
        <a:xfrm>
          <a:off x="21272500" y="63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72209</xdr:rowOff>
    </xdr:from>
    <xdr:to>
      <xdr:col>116</xdr:col>
      <xdr:colOff>63500</xdr:colOff>
      <xdr:row>37</xdr:row>
      <xdr:rowOff>78033</xdr:rowOff>
    </xdr:to>
    <xdr:cxnSp macro="">
      <xdr:nvCxnSpPr>
        <xdr:cNvPr id="547" name="直線コネクタ 546"/>
        <xdr:cNvCxnSpPr/>
      </xdr:nvCxnSpPr>
      <xdr:spPr>
        <a:xfrm flipV="1">
          <a:off x="21323300" y="6415859"/>
          <a:ext cx="8382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40803</xdr:rowOff>
    </xdr:from>
    <xdr:to>
      <xdr:col>107</xdr:col>
      <xdr:colOff>101600</xdr:colOff>
      <xdr:row>37</xdr:row>
      <xdr:rowOff>142403</xdr:rowOff>
    </xdr:to>
    <xdr:sp macro="" textlink="">
      <xdr:nvSpPr>
        <xdr:cNvPr id="548" name="楕円 547"/>
        <xdr:cNvSpPr/>
      </xdr:nvSpPr>
      <xdr:spPr>
        <a:xfrm>
          <a:off x="20383500" y="63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78033</xdr:rowOff>
    </xdr:from>
    <xdr:to>
      <xdr:col>111</xdr:col>
      <xdr:colOff>177800</xdr:colOff>
      <xdr:row>37</xdr:row>
      <xdr:rowOff>91603</xdr:rowOff>
    </xdr:to>
    <xdr:cxnSp macro="">
      <xdr:nvCxnSpPr>
        <xdr:cNvPr id="549" name="直線コネクタ 548"/>
        <xdr:cNvCxnSpPr/>
      </xdr:nvCxnSpPr>
      <xdr:spPr>
        <a:xfrm flipV="1">
          <a:off x="20434300" y="6421683"/>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32720</xdr:rowOff>
    </xdr:from>
    <xdr:to>
      <xdr:col>102</xdr:col>
      <xdr:colOff>165100</xdr:colOff>
      <xdr:row>37</xdr:row>
      <xdr:rowOff>134320</xdr:rowOff>
    </xdr:to>
    <xdr:sp macro="" textlink="">
      <xdr:nvSpPr>
        <xdr:cNvPr id="550" name="楕円 549"/>
        <xdr:cNvSpPr/>
      </xdr:nvSpPr>
      <xdr:spPr>
        <a:xfrm>
          <a:off x="19494500" y="63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83520</xdr:rowOff>
    </xdr:from>
    <xdr:to>
      <xdr:col>107</xdr:col>
      <xdr:colOff>50800</xdr:colOff>
      <xdr:row>37</xdr:row>
      <xdr:rowOff>91603</xdr:rowOff>
    </xdr:to>
    <xdr:cxnSp macro="">
      <xdr:nvCxnSpPr>
        <xdr:cNvPr id="551" name="直線コネクタ 550"/>
        <xdr:cNvCxnSpPr/>
      </xdr:nvCxnSpPr>
      <xdr:spPr>
        <a:xfrm>
          <a:off x="19545300" y="6427170"/>
          <a:ext cx="889000" cy="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5272</xdr:rowOff>
    </xdr:from>
    <xdr:ext cx="534377" cy="259045"/>
    <xdr:sp macro="" textlink="">
      <xdr:nvSpPr>
        <xdr:cNvPr id="552" name="n_1aveValue【一般廃棄物処理施設】&#10;一人当たり有形固定資産（償却資産）額"/>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4513</xdr:rowOff>
    </xdr:from>
    <xdr:ext cx="534377" cy="259045"/>
    <xdr:sp macro="" textlink="">
      <xdr:nvSpPr>
        <xdr:cNvPr id="553" name="n_2aveValue【一般廃棄物処理施設】&#10;一人当たり有形固定資産（償却資産）額"/>
        <xdr:cNvSpPr txBox="1"/>
      </xdr:nvSpPr>
      <xdr:spPr>
        <a:xfrm>
          <a:off x="20167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15719</xdr:rowOff>
    </xdr:from>
    <xdr:ext cx="534377" cy="259045"/>
    <xdr:sp macro="" textlink="">
      <xdr:nvSpPr>
        <xdr:cNvPr id="554" name="n_3aveValue【一般廃棄物処理施設】&#10;一人当たり有形固定資産（償却資産）額"/>
        <xdr:cNvSpPr txBox="1"/>
      </xdr:nvSpPr>
      <xdr:spPr>
        <a:xfrm>
          <a:off x="19278111" y="687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145360</xdr:rowOff>
    </xdr:from>
    <xdr:ext cx="599010" cy="259045"/>
    <xdr:sp macro="" textlink="">
      <xdr:nvSpPr>
        <xdr:cNvPr id="555" name="n_1mainValue【一般廃棄物処理施設】&#10;一人当たり有形固定資産（償却資産）額"/>
        <xdr:cNvSpPr txBox="1"/>
      </xdr:nvSpPr>
      <xdr:spPr>
        <a:xfrm>
          <a:off x="21011095" y="614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158930</xdr:rowOff>
    </xdr:from>
    <xdr:ext cx="599010" cy="259045"/>
    <xdr:sp macro="" textlink="">
      <xdr:nvSpPr>
        <xdr:cNvPr id="556" name="n_2mainValue【一般廃棄物処理施設】&#10;一人当たり有形固定資産（償却資産）額"/>
        <xdr:cNvSpPr txBox="1"/>
      </xdr:nvSpPr>
      <xdr:spPr>
        <a:xfrm>
          <a:off x="20134795" y="615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150847</xdr:rowOff>
    </xdr:from>
    <xdr:ext cx="599010" cy="259045"/>
    <xdr:sp macro="" textlink="">
      <xdr:nvSpPr>
        <xdr:cNvPr id="557" name="n_3mainValue【一般廃棄物処理施設】&#10;一人当たり有形固定資産（償却資産）額"/>
        <xdr:cNvSpPr txBox="1"/>
      </xdr:nvSpPr>
      <xdr:spPr>
        <a:xfrm>
          <a:off x="19245795" y="615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9" name="テキスト ボックス 56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7" name="テキスト ボックス 5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81" name="直線コネクタ 580"/>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82"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3" name="直線コネクタ 58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84"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5" name="直線コネクタ 584"/>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86"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8" name="フローチャート: 判断 587"/>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9" name="フローチャート: 判断 588"/>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90" name="フローチャート: 判断 589"/>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44450</xdr:rowOff>
    </xdr:from>
    <xdr:to>
      <xdr:col>85</xdr:col>
      <xdr:colOff>177800</xdr:colOff>
      <xdr:row>63</xdr:row>
      <xdr:rowOff>146050</xdr:rowOff>
    </xdr:to>
    <xdr:sp macro="" textlink="">
      <xdr:nvSpPr>
        <xdr:cNvPr id="596" name="楕円 595"/>
        <xdr:cNvSpPr/>
      </xdr:nvSpPr>
      <xdr:spPr>
        <a:xfrm>
          <a:off x="16268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130827</xdr:rowOff>
    </xdr:from>
    <xdr:ext cx="340478" cy="259045"/>
    <xdr:sp macro="" textlink="">
      <xdr:nvSpPr>
        <xdr:cNvPr id="597" name="【保健センター・保健所】&#10;有形固定資産減価償却率該当値テキスト"/>
        <xdr:cNvSpPr txBox="1"/>
      </xdr:nvSpPr>
      <xdr:spPr>
        <a:xfrm>
          <a:off x="16357600" y="10760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82550</xdr:rowOff>
    </xdr:from>
    <xdr:to>
      <xdr:col>81</xdr:col>
      <xdr:colOff>101600</xdr:colOff>
      <xdr:row>64</xdr:row>
      <xdr:rowOff>12700</xdr:rowOff>
    </xdr:to>
    <xdr:sp macro="" textlink="">
      <xdr:nvSpPr>
        <xdr:cNvPr id="598" name="楕円 597"/>
        <xdr:cNvSpPr/>
      </xdr:nvSpPr>
      <xdr:spPr>
        <a:xfrm>
          <a:off x="15430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95250</xdr:rowOff>
    </xdr:from>
    <xdr:to>
      <xdr:col>85</xdr:col>
      <xdr:colOff>127000</xdr:colOff>
      <xdr:row>63</xdr:row>
      <xdr:rowOff>133350</xdr:rowOff>
    </xdr:to>
    <xdr:cxnSp macro="">
      <xdr:nvCxnSpPr>
        <xdr:cNvPr id="599" name="直線コネクタ 598"/>
        <xdr:cNvCxnSpPr/>
      </xdr:nvCxnSpPr>
      <xdr:spPr>
        <a:xfrm flipV="1">
          <a:off x="15481300" y="10896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120650</xdr:rowOff>
    </xdr:from>
    <xdr:to>
      <xdr:col>76</xdr:col>
      <xdr:colOff>165100</xdr:colOff>
      <xdr:row>64</xdr:row>
      <xdr:rowOff>50800</xdr:rowOff>
    </xdr:to>
    <xdr:sp macro="" textlink="">
      <xdr:nvSpPr>
        <xdr:cNvPr id="600" name="楕円 599"/>
        <xdr:cNvSpPr/>
      </xdr:nvSpPr>
      <xdr:spPr>
        <a:xfrm>
          <a:off x="1454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133350</xdr:rowOff>
    </xdr:from>
    <xdr:to>
      <xdr:col>81</xdr:col>
      <xdr:colOff>50800</xdr:colOff>
      <xdr:row>64</xdr:row>
      <xdr:rowOff>0</xdr:rowOff>
    </xdr:to>
    <xdr:cxnSp macro="">
      <xdr:nvCxnSpPr>
        <xdr:cNvPr id="601" name="直線コネクタ 600"/>
        <xdr:cNvCxnSpPr/>
      </xdr:nvCxnSpPr>
      <xdr:spPr>
        <a:xfrm flipV="1">
          <a:off x="14592300" y="1093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158750</xdr:rowOff>
    </xdr:from>
    <xdr:to>
      <xdr:col>72</xdr:col>
      <xdr:colOff>38100</xdr:colOff>
      <xdr:row>64</xdr:row>
      <xdr:rowOff>88900</xdr:rowOff>
    </xdr:to>
    <xdr:sp macro="" textlink="">
      <xdr:nvSpPr>
        <xdr:cNvPr id="602" name="楕円 601"/>
        <xdr:cNvSpPr/>
      </xdr:nvSpPr>
      <xdr:spPr>
        <a:xfrm>
          <a:off x="13652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0</xdr:rowOff>
    </xdr:from>
    <xdr:to>
      <xdr:col>76</xdr:col>
      <xdr:colOff>114300</xdr:colOff>
      <xdr:row>64</xdr:row>
      <xdr:rowOff>38100</xdr:rowOff>
    </xdr:to>
    <xdr:cxnSp macro="">
      <xdr:nvCxnSpPr>
        <xdr:cNvPr id="603" name="直線コネクタ 602"/>
        <xdr:cNvCxnSpPr/>
      </xdr:nvCxnSpPr>
      <xdr:spPr>
        <a:xfrm flipV="1">
          <a:off x="13703300" y="1097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604" name="n_1aveValue【保健センター・保健所】&#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605" name="n_2aveValue【保健センター・保健所】&#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74947</xdr:rowOff>
    </xdr:from>
    <xdr:ext cx="405111" cy="259045"/>
    <xdr:sp macro="" textlink="">
      <xdr:nvSpPr>
        <xdr:cNvPr id="606" name="n_3aveValue【保健センター・保健所】&#10;有形固定資産減価償却率"/>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3827</xdr:rowOff>
    </xdr:from>
    <xdr:ext cx="340478" cy="259045"/>
    <xdr:sp macro="" textlink="">
      <xdr:nvSpPr>
        <xdr:cNvPr id="607" name="n_1mainValue【保健センター・保健所】&#10;有形固定資産減価償却率"/>
        <xdr:cNvSpPr txBox="1"/>
      </xdr:nvSpPr>
      <xdr:spPr>
        <a:xfrm>
          <a:off x="15298361"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41927</xdr:rowOff>
    </xdr:from>
    <xdr:ext cx="340478" cy="259045"/>
    <xdr:sp macro="" textlink="">
      <xdr:nvSpPr>
        <xdr:cNvPr id="608" name="n_2mainValue【保健センター・保健所】&#10;有形固定資産減価償却率"/>
        <xdr:cNvSpPr txBox="1"/>
      </xdr:nvSpPr>
      <xdr:spPr>
        <a:xfrm>
          <a:off x="14422061" y="1101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64</xdr:row>
      <xdr:rowOff>80027</xdr:rowOff>
    </xdr:from>
    <xdr:ext cx="340478" cy="259045"/>
    <xdr:sp macro="" textlink="">
      <xdr:nvSpPr>
        <xdr:cNvPr id="609" name="n_3mainValue【保健センター・保健所】&#10;有形固定資産減価償却率"/>
        <xdr:cNvSpPr txBox="1"/>
      </xdr:nvSpPr>
      <xdr:spPr>
        <a:xfrm>
          <a:off x="13533061"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31" name="直線コネクタ 630"/>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32"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3" name="直線コネクタ 632"/>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3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5" name="直線コネクタ 63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7" name="フローチャート: 判断 63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8" name="フローチャート: 判断 63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9" name="フローチャート: 判断 638"/>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40" name="フローチャート: 判断 639"/>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46" name="楕円 645"/>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647" name="【保健センター・保健所】&#10;一人当たり面積該当値テキスト"/>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48" name="楕円 647"/>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49" name="直線コネクタ 648"/>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50" name="楕円 649"/>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651" name="直線コネクタ 650"/>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52" name="楕円 651"/>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cxnSp macro="">
      <xdr:nvCxnSpPr>
        <xdr:cNvPr id="653" name="直線コネクタ 652"/>
        <xdr:cNvCxnSpPr/>
      </xdr:nvCxnSpPr>
      <xdr:spPr>
        <a:xfrm>
          <a:off x="19545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54"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55"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56" name="n_3ave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657"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58"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659" name="n_3main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84" name="直線コネクタ 683"/>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85"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6" name="直線コネクタ 685"/>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7"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8" name="直線コネクタ 687"/>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89" name="【消防施設】&#10;有形固定資産減価償却率平均値テキスト"/>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0" name="フローチャート: 判断 689"/>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1" name="フローチャート: 判断 690"/>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92" name="フローチャート: 判断 691"/>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93" name="フローチャート: 判断 692"/>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99" name="楕円 698"/>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700" name="【消防施設】&#10;有形固定資産減価償却率該当値テキスト"/>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149225</xdr:rowOff>
    </xdr:from>
    <xdr:to>
      <xdr:col>81</xdr:col>
      <xdr:colOff>101600</xdr:colOff>
      <xdr:row>81</xdr:row>
      <xdr:rowOff>79375</xdr:rowOff>
    </xdr:to>
    <xdr:sp macro="" textlink="">
      <xdr:nvSpPr>
        <xdr:cNvPr id="701" name="楕円 700"/>
        <xdr:cNvSpPr/>
      </xdr:nvSpPr>
      <xdr:spPr>
        <a:xfrm>
          <a:off x="15430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28575</xdr:rowOff>
    </xdr:to>
    <xdr:cxnSp macro="">
      <xdr:nvCxnSpPr>
        <xdr:cNvPr id="702" name="直線コネクタ 701"/>
        <xdr:cNvCxnSpPr/>
      </xdr:nvCxnSpPr>
      <xdr:spPr>
        <a:xfrm flipV="1">
          <a:off x="15481300" y="1385697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69214</xdr:rowOff>
    </xdr:from>
    <xdr:to>
      <xdr:col>76</xdr:col>
      <xdr:colOff>165100</xdr:colOff>
      <xdr:row>81</xdr:row>
      <xdr:rowOff>170814</xdr:rowOff>
    </xdr:to>
    <xdr:sp macro="" textlink="">
      <xdr:nvSpPr>
        <xdr:cNvPr id="703" name="楕円 702"/>
        <xdr:cNvSpPr/>
      </xdr:nvSpPr>
      <xdr:spPr>
        <a:xfrm>
          <a:off x="14541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28575</xdr:rowOff>
    </xdr:from>
    <xdr:to>
      <xdr:col>81</xdr:col>
      <xdr:colOff>50800</xdr:colOff>
      <xdr:row>81</xdr:row>
      <xdr:rowOff>120014</xdr:rowOff>
    </xdr:to>
    <xdr:cxnSp macro="">
      <xdr:nvCxnSpPr>
        <xdr:cNvPr id="704" name="直線コネクタ 703"/>
        <xdr:cNvCxnSpPr/>
      </xdr:nvCxnSpPr>
      <xdr:spPr>
        <a:xfrm flipV="1">
          <a:off x="14592300" y="1391602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147320</xdr:rowOff>
    </xdr:from>
    <xdr:to>
      <xdr:col>72</xdr:col>
      <xdr:colOff>38100</xdr:colOff>
      <xdr:row>84</xdr:row>
      <xdr:rowOff>77470</xdr:rowOff>
    </xdr:to>
    <xdr:sp macro="" textlink="">
      <xdr:nvSpPr>
        <xdr:cNvPr id="705" name="楕円 704"/>
        <xdr:cNvSpPr/>
      </xdr:nvSpPr>
      <xdr:spPr>
        <a:xfrm>
          <a:off x="13652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120014</xdr:rowOff>
    </xdr:from>
    <xdr:to>
      <xdr:col>76</xdr:col>
      <xdr:colOff>114300</xdr:colOff>
      <xdr:row>84</xdr:row>
      <xdr:rowOff>26670</xdr:rowOff>
    </xdr:to>
    <xdr:cxnSp macro="">
      <xdr:nvCxnSpPr>
        <xdr:cNvPr id="706" name="直線コネクタ 705"/>
        <xdr:cNvCxnSpPr/>
      </xdr:nvCxnSpPr>
      <xdr:spPr>
        <a:xfrm flipV="1">
          <a:off x="13703300" y="14007464"/>
          <a:ext cx="889000" cy="4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40022</xdr:rowOff>
    </xdr:from>
    <xdr:ext cx="405111" cy="259045"/>
    <xdr:sp macro="" textlink="">
      <xdr:nvSpPr>
        <xdr:cNvPr id="707" name="n_1aveValue【消防施設】&#10;有形固定資産減価償却率"/>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53357</xdr:rowOff>
    </xdr:from>
    <xdr:ext cx="405111" cy="259045"/>
    <xdr:sp macro="" textlink="">
      <xdr:nvSpPr>
        <xdr:cNvPr id="708" name="n_2aveValue【消防施設】&#10;有形固定資産減価償却率"/>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57802</xdr:rowOff>
    </xdr:from>
    <xdr:ext cx="405111" cy="259045"/>
    <xdr:sp macro="" textlink="">
      <xdr:nvSpPr>
        <xdr:cNvPr id="709" name="n_3aveValue【消防施設】&#10;有形固定資産減価償却率"/>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95902</xdr:rowOff>
    </xdr:from>
    <xdr:ext cx="405111" cy="259045"/>
    <xdr:sp macro="" textlink="">
      <xdr:nvSpPr>
        <xdr:cNvPr id="710" name="n_1mainValue【消防施設】&#10;有形固定資産減価償却率"/>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15891</xdr:rowOff>
    </xdr:from>
    <xdr:ext cx="405111" cy="259045"/>
    <xdr:sp macro="" textlink="">
      <xdr:nvSpPr>
        <xdr:cNvPr id="711" name="n_2mainValue【消防施設】&#10;有形固定資産減価償却率"/>
        <xdr:cNvSpPr txBox="1"/>
      </xdr:nvSpPr>
      <xdr:spPr>
        <a:xfrm>
          <a:off x="14389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68597</xdr:rowOff>
    </xdr:from>
    <xdr:ext cx="405111" cy="259045"/>
    <xdr:sp macro="" textlink="">
      <xdr:nvSpPr>
        <xdr:cNvPr id="712" name="n_3mainValue【消防施設】&#10;有形固定資産減価償却率"/>
        <xdr:cNvSpPr txBox="1"/>
      </xdr:nvSpPr>
      <xdr:spPr>
        <a:xfrm>
          <a:off x="13500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3" name="直線コネクタ 7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4" name="テキスト ボックス 7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5" name="直線コネクタ 7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6" name="テキスト ボックス 7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7" name="直線コネクタ 7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8" name="テキスト ボックス 7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9" name="直線コネクタ 7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0" name="テキスト ボックス 7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1" name="直線コネクタ 7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2" name="テキスト ボックス 7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4" name="テキスト ボックス 7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6" name="直線コネクタ 735"/>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7"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8" name="直線コネクタ 737"/>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9"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40" name="直線コネクタ 739"/>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741" name="【消防施設】&#10;一人当たり面積平均値テキスト"/>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42" name="フローチャート: 判断 741"/>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3" name="フローチャート: 判断 742"/>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44" name="フローチャート: 判断 743"/>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45" name="フローチャート: 判断 744"/>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751" name="楕円 750"/>
        <xdr:cNvSpPr/>
      </xdr:nvSpPr>
      <xdr:spPr>
        <a:xfrm>
          <a:off x="22110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170197</xdr:rowOff>
    </xdr:from>
    <xdr:ext cx="469744" cy="259045"/>
    <xdr:sp macro="" textlink="">
      <xdr:nvSpPr>
        <xdr:cNvPr id="752" name="【消防施設】&#10;一人当たり面積該当値テキスト"/>
        <xdr:cNvSpPr txBox="1"/>
      </xdr:nvSpPr>
      <xdr:spPr>
        <a:xfrm>
          <a:off x="22199600" y="1422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151130</xdr:rowOff>
    </xdr:from>
    <xdr:to>
      <xdr:col>112</xdr:col>
      <xdr:colOff>38100</xdr:colOff>
      <xdr:row>84</xdr:row>
      <xdr:rowOff>81280</xdr:rowOff>
    </xdr:to>
    <xdr:sp macro="" textlink="">
      <xdr:nvSpPr>
        <xdr:cNvPr id="753" name="楕円 752"/>
        <xdr:cNvSpPr/>
      </xdr:nvSpPr>
      <xdr:spPr>
        <a:xfrm>
          <a:off x="21272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26670</xdr:rowOff>
    </xdr:from>
    <xdr:to>
      <xdr:col>116</xdr:col>
      <xdr:colOff>63500</xdr:colOff>
      <xdr:row>84</xdr:row>
      <xdr:rowOff>30480</xdr:rowOff>
    </xdr:to>
    <xdr:cxnSp macro="">
      <xdr:nvCxnSpPr>
        <xdr:cNvPr id="754" name="直線コネクタ 753"/>
        <xdr:cNvCxnSpPr/>
      </xdr:nvCxnSpPr>
      <xdr:spPr>
        <a:xfrm flipV="1">
          <a:off x="21323300" y="14428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154939</xdr:rowOff>
    </xdr:from>
    <xdr:to>
      <xdr:col>107</xdr:col>
      <xdr:colOff>101600</xdr:colOff>
      <xdr:row>84</xdr:row>
      <xdr:rowOff>85089</xdr:rowOff>
    </xdr:to>
    <xdr:sp macro="" textlink="">
      <xdr:nvSpPr>
        <xdr:cNvPr id="755" name="楕円 754"/>
        <xdr:cNvSpPr/>
      </xdr:nvSpPr>
      <xdr:spPr>
        <a:xfrm>
          <a:off x="20383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34289</xdr:rowOff>
    </xdr:to>
    <xdr:cxnSp macro="">
      <xdr:nvCxnSpPr>
        <xdr:cNvPr id="756" name="直線コネクタ 755"/>
        <xdr:cNvCxnSpPr/>
      </xdr:nvCxnSpPr>
      <xdr:spPr>
        <a:xfrm flipV="1">
          <a:off x="20434300" y="144322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113030</xdr:rowOff>
    </xdr:from>
    <xdr:to>
      <xdr:col>102</xdr:col>
      <xdr:colOff>165100</xdr:colOff>
      <xdr:row>85</xdr:row>
      <xdr:rowOff>43180</xdr:rowOff>
    </xdr:to>
    <xdr:sp macro="" textlink="">
      <xdr:nvSpPr>
        <xdr:cNvPr id="757" name="楕円 756"/>
        <xdr:cNvSpPr/>
      </xdr:nvSpPr>
      <xdr:spPr>
        <a:xfrm>
          <a:off x="19494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34289</xdr:rowOff>
    </xdr:from>
    <xdr:to>
      <xdr:col>107</xdr:col>
      <xdr:colOff>50800</xdr:colOff>
      <xdr:row>84</xdr:row>
      <xdr:rowOff>163830</xdr:rowOff>
    </xdr:to>
    <xdr:cxnSp macro="">
      <xdr:nvCxnSpPr>
        <xdr:cNvPr id="758" name="直線コネクタ 757"/>
        <xdr:cNvCxnSpPr/>
      </xdr:nvCxnSpPr>
      <xdr:spPr>
        <a:xfrm flipV="1">
          <a:off x="19545300" y="144360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59"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760" name="n_2aveValue【消防施設】&#10;一人当たり面積"/>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761" name="n_3aveValue【消防施設】&#10;一人当たり面積"/>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72407</xdr:rowOff>
    </xdr:from>
    <xdr:ext cx="469744" cy="259045"/>
    <xdr:sp macro="" textlink="">
      <xdr:nvSpPr>
        <xdr:cNvPr id="762" name="n_1mainValue【消防施設】&#10;一人当たり面積"/>
        <xdr:cNvSpPr txBox="1"/>
      </xdr:nvSpPr>
      <xdr:spPr>
        <a:xfrm>
          <a:off x="21075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101616</xdr:rowOff>
    </xdr:from>
    <xdr:ext cx="469744" cy="259045"/>
    <xdr:sp macro="" textlink="">
      <xdr:nvSpPr>
        <xdr:cNvPr id="763" name="n_2mainValue【消防施設】&#10;一人当たり面積"/>
        <xdr:cNvSpPr txBox="1"/>
      </xdr:nvSpPr>
      <xdr:spPr>
        <a:xfrm>
          <a:off x="201994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59707</xdr:rowOff>
    </xdr:from>
    <xdr:ext cx="469744" cy="259045"/>
    <xdr:sp macro="" textlink="">
      <xdr:nvSpPr>
        <xdr:cNvPr id="764" name="n_3mainValue【消防施設】&#10;一人当たり面積"/>
        <xdr:cNvSpPr txBox="1"/>
      </xdr:nvSpPr>
      <xdr:spPr>
        <a:xfrm>
          <a:off x="19310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90" name="直線コネクタ 789"/>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91"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92" name="直線コネクタ 791"/>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4" name="直線コネクタ 79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95"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6" name="フローチャート: 判断 795"/>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7" name="フローチャート: 判断 79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98" name="フローチャート: 判断 797"/>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99" name="フローチャート: 判断 798"/>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05" name="楕円 804"/>
        <xdr:cNvSpPr/>
      </xdr:nvSpPr>
      <xdr:spPr>
        <a:xfrm>
          <a:off x="16268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80934</xdr:rowOff>
    </xdr:from>
    <xdr:ext cx="405111" cy="259045"/>
    <xdr:sp macro="" textlink="">
      <xdr:nvSpPr>
        <xdr:cNvPr id="806" name="【庁舎】&#10;有形固定資産減価償却率該当値テキスト"/>
        <xdr:cNvSpPr txBox="1"/>
      </xdr:nvSpPr>
      <xdr:spPr>
        <a:xfrm>
          <a:off x="16357600" y="1774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69487</xdr:rowOff>
    </xdr:from>
    <xdr:to>
      <xdr:col>81</xdr:col>
      <xdr:colOff>101600</xdr:colOff>
      <xdr:row>104</xdr:row>
      <xdr:rowOff>171087</xdr:rowOff>
    </xdr:to>
    <xdr:sp macro="" textlink="">
      <xdr:nvSpPr>
        <xdr:cNvPr id="807" name="楕円 806"/>
        <xdr:cNvSpPr/>
      </xdr:nvSpPr>
      <xdr:spPr>
        <a:xfrm>
          <a:off x="15430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108857</xdr:rowOff>
    </xdr:from>
    <xdr:to>
      <xdr:col>85</xdr:col>
      <xdr:colOff>127000</xdr:colOff>
      <xdr:row>104</xdr:row>
      <xdr:rowOff>120287</xdr:rowOff>
    </xdr:to>
    <xdr:cxnSp macro="">
      <xdr:nvCxnSpPr>
        <xdr:cNvPr id="808" name="直線コネクタ 807"/>
        <xdr:cNvCxnSpPr/>
      </xdr:nvCxnSpPr>
      <xdr:spPr>
        <a:xfrm flipV="1">
          <a:off x="15481300" y="1793965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09" name="楕円 808"/>
        <xdr:cNvSpPr/>
      </xdr:nvSpPr>
      <xdr:spPr>
        <a:xfrm>
          <a:off x="14541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120287</xdr:rowOff>
    </xdr:from>
    <xdr:to>
      <xdr:col>81</xdr:col>
      <xdr:colOff>50800</xdr:colOff>
      <xdr:row>104</xdr:row>
      <xdr:rowOff>151312</xdr:rowOff>
    </xdr:to>
    <xdr:cxnSp macro="">
      <xdr:nvCxnSpPr>
        <xdr:cNvPr id="810" name="直線コネクタ 809"/>
        <xdr:cNvCxnSpPr/>
      </xdr:nvCxnSpPr>
      <xdr:spPr>
        <a:xfrm flipV="1">
          <a:off x="14592300" y="179510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110308</xdr:rowOff>
    </xdr:from>
    <xdr:to>
      <xdr:col>72</xdr:col>
      <xdr:colOff>38100</xdr:colOff>
      <xdr:row>107</xdr:row>
      <xdr:rowOff>40458</xdr:rowOff>
    </xdr:to>
    <xdr:sp macro="" textlink="">
      <xdr:nvSpPr>
        <xdr:cNvPr id="811" name="楕円 810"/>
        <xdr:cNvSpPr/>
      </xdr:nvSpPr>
      <xdr:spPr>
        <a:xfrm>
          <a:off x="1365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151312</xdr:rowOff>
    </xdr:from>
    <xdr:to>
      <xdr:col>76</xdr:col>
      <xdr:colOff>114300</xdr:colOff>
      <xdr:row>106</xdr:row>
      <xdr:rowOff>161108</xdr:rowOff>
    </xdr:to>
    <xdr:cxnSp macro="">
      <xdr:nvCxnSpPr>
        <xdr:cNvPr id="812" name="直線コネクタ 811"/>
        <xdr:cNvCxnSpPr/>
      </xdr:nvCxnSpPr>
      <xdr:spPr>
        <a:xfrm flipV="1">
          <a:off x="13703300" y="17982112"/>
          <a:ext cx="889000" cy="3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13"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814" name="n_2aveValue【庁舎】&#10;有形固定資産減価償却率"/>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815" name="n_3aveValue【庁舎】&#10;有形固定資産減価償却率"/>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16164</xdr:rowOff>
    </xdr:from>
    <xdr:ext cx="405111" cy="259045"/>
    <xdr:sp macro="" textlink="">
      <xdr:nvSpPr>
        <xdr:cNvPr id="816" name="n_1mainValue【庁舎】&#10;有形固定資産減価償却率"/>
        <xdr:cNvSpPr txBox="1"/>
      </xdr:nvSpPr>
      <xdr:spPr>
        <a:xfrm>
          <a:off x="152660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817" name="n_2mainValue【庁舎】&#10;有形固定資産減価償却率"/>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31585</xdr:rowOff>
    </xdr:from>
    <xdr:ext cx="405111" cy="259045"/>
    <xdr:sp macro="" textlink="">
      <xdr:nvSpPr>
        <xdr:cNvPr id="818" name="n_3mainValue【庁舎】&#10;有形固定資産減価償却率"/>
        <xdr:cNvSpPr txBox="1"/>
      </xdr:nvSpPr>
      <xdr:spPr>
        <a:xfrm>
          <a:off x="13500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9" name="直線コネクタ 8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0" name="テキスト ボックス 8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1" name="直線コネクタ 8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2" name="テキスト ボックス 8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3" name="直線コネクタ 8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4" name="テキスト ボックス 8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5" name="直線コネクタ 8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6" name="テキスト ボックス 8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7" name="直線コネクタ 8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8" name="テキスト ボックス 8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42" name="直線コネクタ 841"/>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43"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44" name="直線コネクタ 843"/>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45"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6" name="直線コネクタ 845"/>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847" name="【庁舎】&#10;一人当たり面積平均値テキスト"/>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8" name="フローチャート: 判断 847"/>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49" name="フローチャート: 判断 848"/>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50" name="フローチャート: 判断 849"/>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51" name="フローチャート: 判断 850"/>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77470</xdr:rowOff>
    </xdr:from>
    <xdr:to>
      <xdr:col>116</xdr:col>
      <xdr:colOff>114300</xdr:colOff>
      <xdr:row>107</xdr:row>
      <xdr:rowOff>7620</xdr:rowOff>
    </xdr:to>
    <xdr:sp macro="" textlink="">
      <xdr:nvSpPr>
        <xdr:cNvPr id="857" name="楕円 856"/>
        <xdr:cNvSpPr/>
      </xdr:nvSpPr>
      <xdr:spPr>
        <a:xfrm>
          <a:off x="221107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163847</xdr:rowOff>
    </xdr:from>
    <xdr:ext cx="469744" cy="259045"/>
    <xdr:sp macro="" textlink="">
      <xdr:nvSpPr>
        <xdr:cNvPr id="858" name="【庁舎】&#10;一人当たり面積該当値テキスト"/>
        <xdr:cNvSpPr txBox="1"/>
      </xdr:nvSpPr>
      <xdr:spPr>
        <a:xfrm>
          <a:off x="22199600"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85089</xdr:rowOff>
    </xdr:from>
    <xdr:to>
      <xdr:col>112</xdr:col>
      <xdr:colOff>38100</xdr:colOff>
      <xdr:row>107</xdr:row>
      <xdr:rowOff>15239</xdr:rowOff>
    </xdr:to>
    <xdr:sp macro="" textlink="">
      <xdr:nvSpPr>
        <xdr:cNvPr id="859" name="楕円 858"/>
        <xdr:cNvSpPr/>
      </xdr:nvSpPr>
      <xdr:spPr>
        <a:xfrm>
          <a:off x="21272500" y="182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128270</xdr:rowOff>
    </xdr:from>
    <xdr:to>
      <xdr:col>116</xdr:col>
      <xdr:colOff>63500</xdr:colOff>
      <xdr:row>106</xdr:row>
      <xdr:rowOff>135889</xdr:rowOff>
    </xdr:to>
    <xdr:cxnSp macro="">
      <xdr:nvCxnSpPr>
        <xdr:cNvPr id="860" name="直線コネクタ 859"/>
        <xdr:cNvCxnSpPr/>
      </xdr:nvCxnSpPr>
      <xdr:spPr>
        <a:xfrm flipV="1">
          <a:off x="21323300" y="183019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88900</xdr:rowOff>
    </xdr:from>
    <xdr:to>
      <xdr:col>107</xdr:col>
      <xdr:colOff>101600</xdr:colOff>
      <xdr:row>107</xdr:row>
      <xdr:rowOff>19050</xdr:rowOff>
    </xdr:to>
    <xdr:sp macro="" textlink="">
      <xdr:nvSpPr>
        <xdr:cNvPr id="861" name="楕円 860"/>
        <xdr:cNvSpPr/>
      </xdr:nvSpPr>
      <xdr:spPr>
        <a:xfrm>
          <a:off x="20383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135889</xdr:rowOff>
    </xdr:from>
    <xdr:to>
      <xdr:col>111</xdr:col>
      <xdr:colOff>177800</xdr:colOff>
      <xdr:row>106</xdr:row>
      <xdr:rowOff>139700</xdr:rowOff>
    </xdr:to>
    <xdr:cxnSp macro="">
      <xdr:nvCxnSpPr>
        <xdr:cNvPr id="862" name="直線コネクタ 861"/>
        <xdr:cNvCxnSpPr/>
      </xdr:nvCxnSpPr>
      <xdr:spPr>
        <a:xfrm flipV="1">
          <a:off x="20434300" y="18309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15239</xdr:rowOff>
    </xdr:from>
    <xdr:to>
      <xdr:col>102</xdr:col>
      <xdr:colOff>165100</xdr:colOff>
      <xdr:row>107</xdr:row>
      <xdr:rowOff>116839</xdr:rowOff>
    </xdr:to>
    <xdr:sp macro="" textlink="">
      <xdr:nvSpPr>
        <xdr:cNvPr id="863" name="楕円 862"/>
        <xdr:cNvSpPr/>
      </xdr:nvSpPr>
      <xdr:spPr>
        <a:xfrm>
          <a:off x="19494500" y="183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139700</xdr:rowOff>
    </xdr:from>
    <xdr:to>
      <xdr:col>107</xdr:col>
      <xdr:colOff>50800</xdr:colOff>
      <xdr:row>107</xdr:row>
      <xdr:rowOff>66039</xdr:rowOff>
    </xdr:to>
    <xdr:cxnSp macro="">
      <xdr:nvCxnSpPr>
        <xdr:cNvPr id="864" name="直線コネクタ 863"/>
        <xdr:cNvCxnSpPr/>
      </xdr:nvCxnSpPr>
      <xdr:spPr>
        <a:xfrm flipV="1">
          <a:off x="19545300" y="18313400"/>
          <a:ext cx="889000" cy="9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65"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866" name="n_2aveValue【庁舎】&#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8907</xdr:rowOff>
    </xdr:from>
    <xdr:ext cx="469744" cy="259045"/>
    <xdr:sp macro="" textlink="">
      <xdr:nvSpPr>
        <xdr:cNvPr id="867" name="n_3aveValue【庁舎】&#10;一人当たり面積"/>
        <xdr:cNvSpPr txBox="1"/>
      </xdr:nvSpPr>
      <xdr:spPr>
        <a:xfrm>
          <a:off x="19310427"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6366</xdr:rowOff>
    </xdr:from>
    <xdr:ext cx="469744" cy="259045"/>
    <xdr:sp macro="" textlink="">
      <xdr:nvSpPr>
        <xdr:cNvPr id="868" name="n_1mainValue【庁舎】&#10;一人当たり面積"/>
        <xdr:cNvSpPr txBox="1"/>
      </xdr:nvSpPr>
      <xdr:spPr>
        <a:xfrm>
          <a:off x="21075727" y="183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35577</xdr:rowOff>
    </xdr:from>
    <xdr:ext cx="469744" cy="259045"/>
    <xdr:sp macro="" textlink="">
      <xdr:nvSpPr>
        <xdr:cNvPr id="869" name="n_2mainValue【庁舎】&#10;一人当たり面積"/>
        <xdr:cNvSpPr txBox="1"/>
      </xdr:nvSpPr>
      <xdr:spPr>
        <a:xfrm>
          <a:off x="20199427" y="180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133366</xdr:rowOff>
    </xdr:from>
    <xdr:ext cx="469744" cy="259045"/>
    <xdr:sp macro="" textlink="">
      <xdr:nvSpPr>
        <xdr:cNvPr id="870" name="n_3mainValue【庁舎】&#10;一人当たり面積"/>
        <xdr:cNvSpPr txBox="1"/>
      </xdr:nvSpPr>
      <xdr:spPr>
        <a:xfrm>
          <a:off x="19310427" y="181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一般廃棄物処理施設、福祉施設及び庁舎において類似団体平均に対して数値が比較的大きくなっている。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庁舎の建設により庁舎の一人当たり面積の数値が大きくなっているが、分庁舎へ施設の統合を行った保健センターにおいては有形固定資産減価償却率、一人当たり面積共に類似団体平均を大きく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総合体育館において大規模改修を行ったことにより、平成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a:t>
          </a:r>
          <a:r>
            <a:rPr kumimoji="1" lang="en-US" altLang="ja-JP" sz="1300">
              <a:latin typeface="ＭＳ Ｐゴシック" panose="020B0600070205080204" pitchFamily="50" charset="-128"/>
              <a:ea typeface="ＭＳ Ｐゴシック" panose="020B0600070205080204" pitchFamily="50" charset="-128"/>
            </a:rPr>
            <a:t>62.1</a:t>
          </a:r>
          <a:r>
            <a:rPr kumimoji="1" lang="ja-JP" altLang="en-US" sz="1300">
              <a:latin typeface="ＭＳ Ｐゴシック" panose="020B0600070205080204" pitchFamily="50" charset="-128"/>
              <a:ea typeface="ＭＳ Ｐゴシック" panose="020B0600070205080204" pitchFamily="50" charset="-128"/>
            </a:rPr>
            <a:t>％と前年度よりも減少している。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111,090
109,197
91.25
39,741,162
35,125,931
2,875,569
22,813,364
32,756,663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財政力指数は、基準財政収入額、基準財政需要額がともに増加したため、昨年度より０．０１ポイント好転した。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今後も独自に定めた「多治見市健全な財政に関する条例」に基づく「財政向上指針」により、企業誘致を含む歳入確保に取り組み、事務事業の見直しを行い、経常経費の抑制に努める。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11995</xdr:rowOff>
    </xdr:to>
    <xdr:cxnSp macro="">
      <xdr:nvCxnSpPr>
        <xdr:cNvPr id="69" name="直線コネクタ 68"/>
        <xdr:cNvCxnSpPr/>
      </xdr:nvCxnSpPr>
      <xdr:spPr>
        <a:xfrm flipV="1">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11995</xdr:rowOff>
    </xdr:to>
    <xdr:cxnSp macro="">
      <xdr:nvCxnSpPr>
        <xdr:cNvPr id="72" name="直線コネクタ 71"/>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11995</xdr:rowOff>
    </xdr:to>
    <xdr:cxnSp macro="">
      <xdr:nvCxnSpPr>
        <xdr:cNvPr id="75" name="直線コネクタ 74"/>
        <xdr:cNvCxnSpPr/>
      </xdr:nvCxnSpPr>
      <xdr:spPr>
        <a:xfrm>
          <a:off x="2336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11995</xdr:rowOff>
    </xdr:to>
    <xdr:cxnSp macro="">
      <xdr:nvCxnSpPr>
        <xdr:cNvPr id="78" name="直線コネクタ 77"/>
        <xdr:cNvCxnSpPr/>
      </xdr:nvCxnSpPr>
      <xdr:spPr>
        <a:xfrm>
          <a:off x="1447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80" name="テキスト ボックス 79"/>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91316</xdr:rowOff>
    </xdr:from>
    <xdr:ext cx="762000" cy="259045"/>
    <xdr:sp macro="" textlink="">
      <xdr:nvSpPr>
        <xdr:cNvPr id="89"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91" name="テキスト ボックス 90"/>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93" name="テキスト ボックス 92"/>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95" name="テキスト ボックス 94"/>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等が２．２億円増加し、経常経費充当一般財源が０．６千円減少したため、昨年度より１．１ポイント好転したものの、今後扶助費等の経常的な支出の増加が見込まれることから、財政の硬直化が懸念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107442</xdr:rowOff>
    </xdr:from>
    <xdr:to>
      <xdr:col>23</xdr:col>
      <xdr:colOff>133350</xdr:colOff>
      <xdr:row>60</xdr:row>
      <xdr:rowOff>160528</xdr:rowOff>
    </xdr:to>
    <xdr:cxnSp macro="">
      <xdr:nvCxnSpPr>
        <xdr:cNvPr id="130" name="直線コネクタ 129"/>
        <xdr:cNvCxnSpPr/>
      </xdr:nvCxnSpPr>
      <xdr:spPr>
        <a:xfrm flipV="1">
          <a:off x="4114800" y="1039444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102616</xdr:rowOff>
    </xdr:from>
    <xdr:to>
      <xdr:col>19</xdr:col>
      <xdr:colOff>133350</xdr:colOff>
      <xdr:row>60</xdr:row>
      <xdr:rowOff>160528</xdr:rowOff>
    </xdr:to>
    <xdr:cxnSp macro="">
      <xdr:nvCxnSpPr>
        <xdr:cNvPr id="133" name="直線コネクタ 132"/>
        <xdr:cNvCxnSpPr/>
      </xdr:nvCxnSpPr>
      <xdr:spPr>
        <a:xfrm>
          <a:off x="3225800" y="103896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102616</xdr:rowOff>
    </xdr:to>
    <xdr:cxnSp macro="">
      <xdr:nvCxnSpPr>
        <xdr:cNvPr id="136" name="直線コネクタ 135"/>
        <xdr:cNvCxnSpPr/>
      </xdr:nvCxnSpPr>
      <xdr:spPr>
        <a:xfrm>
          <a:off x="2336800" y="103606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160528</xdr:rowOff>
    </xdr:to>
    <xdr:cxnSp macro="">
      <xdr:nvCxnSpPr>
        <xdr:cNvPr id="139" name="直線コネクタ 138"/>
        <xdr:cNvCxnSpPr/>
      </xdr:nvCxnSpPr>
      <xdr:spPr>
        <a:xfrm flipV="1">
          <a:off x="1447800" y="103606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41" name="テキスト ボックス 140"/>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42" name="フローチャート: 判断 141"/>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36593</xdr:rowOff>
    </xdr:from>
    <xdr:ext cx="762000" cy="259045"/>
    <xdr:sp macro="" textlink="">
      <xdr:nvSpPr>
        <xdr:cNvPr id="143" name="テキスト ボックス 142"/>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56642</xdr:rowOff>
    </xdr:from>
    <xdr:to>
      <xdr:col>23</xdr:col>
      <xdr:colOff>184150</xdr:colOff>
      <xdr:row>60</xdr:row>
      <xdr:rowOff>158242</xdr:rowOff>
    </xdr:to>
    <xdr:sp macro="" textlink="">
      <xdr:nvSpPr>
        <xdr:cNvPr id="149" name="楕円 148"/>
        <xdr:cNvSpPr/>
      </xdr:nvSpPr>
      <xdr:spPr>
        <a:xfrm>
          <a:off x="4902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73169</xdr:rowOff>
    </xdr:from>
    <xdr:ext cx="762000" cy="259045"/>
    <xdr:sp macro="" textlink="">
      <xdr:nvSpPr>
        <xdr:cNvPr id="150" name="財政構造の弾力性該当値テキスト"/>
        <xdr:cNvSpPr txBox="1"/>
      </xdr:nvSpPr>
      <xdr:spPr>
        <a:xfrm>
          <a:off x="5041900" y="1018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109728</xdr:rowOff>
    </xdr:from>
    <xdr:to>
      <xdr:col>19</xdr:col>
      <xdr:colOff>184150</xdr:colOff>
      <xdr:row>61</xdr:row>
      <xdr:rowOff>39878</xdr:rowOff>
    </xdr:to>
    <xdr:sp macro="" textlink="">
      <xdr:nvSpPr>
        <xdr:cNvPr id="151" name="楕円 150"/>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50055</xdr:rowOff>
    </xdr:from>
    <xdr:ext cx="736600" cy="259045"/>
    <xdr:sp macro="" textlink="">
      <xdr:nvSpPr>
        <xdr:cNvPr id="152" name="テキスト ボックス 151"/>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51816</xdr:rowOff>
    </xdr:from>
    <xdr:to>
      <xdr:col>15</xdr:col>
      <xdr:colOff>133350</xdr:colOff>
      <xdr:row>60</xdr:row>
      <xdr:rowOff>153416</xdr:rowOff>
    </xdr:to>
    <xdr:sp macro="" textlink="">
      <xdr:nvSpPr>
        <xdr:cNvPr id="153" name="楕円 152"/>
        <xdr:cNvSpPr/>
      </xdr:nvSpPr>
      <xdr:spPr>
        <a:xfrm>
          <a:off x="3175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163593</xdr:rowOff>
    </xdr:from>
    <xdr:ext cx="762000" cy="259045"/>
    <xdr:sp macro="" textlink="">
      <xdr:nvSpPr>
        <xdr:cNvPr id="154" name="テキスト ボックス 153"/>
        <xdr:cNvSpPr txBox="1"/>
      </xdr:nvSpPr>
      <xdr:spPr>
        <a:xfrm>
          <a:off x="2844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5" name="楕円 154"/>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6" name="テキスト ボックス 155"/>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7" name="楕円 156"/>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50055</xdr:rowOff>
    </xdr:from>
    <xdr:ext cx="762000" cy="259045"/>
    <xdr:sp macro="" textlink="">
      <xdr:nvSpPr>
        <xdr:cNvPr id="158" name="テキスト ボックス 157"/>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人件費と物件費の合計が０．２億円減少したものの、人口が７２１人減少したため、人口一人当たりの人件費・物件費等決算額が増加した。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人件費は退職手当等の減額により１．８億円の減少、物件費は小中学校ＩＣＴ整備等で１．６億円の増加となった。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127513</xdr:rowOff>
    </xdr:from>
    <xdr:to>
      <xdr:col>23</xdr:col>
      <xdr:colOff>133350</xdr:colOff>
      <xdr:row>83</xdr:row>
      <xdr:rowOff>152516</xdr:rowOff>
    </xdr:to>
    <xdr:cxnSp macro="">
      <xdr:nvCxnSpPr>
        <xdr:cNvPr id="195" name="直線コネクタ 194"/>
        <xdr:cNvCxnSpPr/>
      </xdr:nvCxnSpPr>
      <xdr:spPr>
        <a:xfrm>
          <a:off x="4114800" y="14357863"/>
          <a:ext cx="838200" cy="2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125547</xdr:rowOff>
    </xdr:from>
    <xdr:to>
      <xdr:col>19</xdr:col>
      <xdr:colOff>133350</xdr:colOff>
      <xdr:row>83</xdr:row>
      <xdr:rowOff>127513</xdr:rowOff>
    </xdr:to>
    <xdr:cxnSp macro="">
      <xdr:nvCxnSpPr>
        <xdr:cNvPr id="198" name="直線コネクタ 197"/>
        <xdr:cNvCxnSpPr/>
      </xdr:nvCxnSpPr>
      <xdr:spPr>
        <a:xfrm>
          <a:off x="3225800" y="14355897"/>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96374</xdr:rowOff>
    </xdr:from>
    <xdr:to>
      <xdr:col>15</xdr:col>
      <xdr:colOff>82550</xdr:colOff>
      <xdr:row>83</xdr:row>
      <xdr:rowOff>125547</xdr:rowOff>
    </xdr:to>
    <xdr:cxnSp macro="">
      <xdr:nvCxnSpPr>
        <xdr:cNvPr id="201" name="直線コネクタ 200"/>
        <xdr:cNvCxnSpPr/>
      </xdr:nvCxnSpPr>
      <xdr:spPr>
        <a:xfrm>
          <a:off x="2336800" y="14326724"/>
          <a:ext cx="8890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43472</xdr:rowOff>
    </xdr:from>
    <xdr:to>
      <xdr:col>11</xdr:col>
      <xdr:colOff>31750</xdr:colOff>
      <xdr:row>83</xdr:row>
      <xdr:rowOff>96374</xdr:rowOff>
    </xdr:to>
    <xdr:cxnSp macro="">
      <xdr:nvCxnSpPr>
        <xdr:cNvPr id="204" name="直線コネクタ 203"/>
        <xdr:cNvCxnSpPr/>
      </xdr:nvCxnSpPr>
      <xdr:spPr>
        <a:xfrm>
          <a:off x="1447800" y="14273822"/>
          <a:ext cx="889000" cy="5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107655</xdr:rowOff>
    </xdr:from>
    <xdr:ext cx="762000" cy="259045"/>
    <xdr:sp macro="" textlink="">
      <xdr:nvSpPr>
        <xdr:cNvPr id="206" name="テキスト ボックス 205"/>
        <xdr:cNvSpPr txBox="1"/>
      </xdr:nvSpPr>
      <xdr:spPr>
        <a:xfrm>
          <a:off x="1955800" y="139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139968</xdr:rowOff>
    </xdr:from>
    <xdr:to>
      <xdr:col>7</xdr:col>
      <xdr:colOff>31750</xdr:colOff>
      <xdr:row>83</xdr:row>
      <xdr:rowOff>70118</xdr:rowOff>
    </xdr:to>
    <xdr:sp macro="" textlink="">
      <xdr:nvSpPr>
        <xdr:cNvPr id="207" name="フローチャート: 判断 206"/>
        <xdr:cNvSpPr/>
      </xdr:nvSpPr>
      <xdr:spPr>
        <a:xfrm>
          <a:off x="1397000" y="1419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80295</xdr:rowOff>
    </xdr:from>
    <xdr:ext cx="762000" cy="259045"/>
    <xdr:sp macro="" textlink="">
      <xdr:nvSpPr>
        <xdr:cNvPr id="208" name="テキスト ボックス 207"/>
        <xdr:cNvSpPr txBox="1"/>
      </xdr:nvSpPr>
      <xdr:spPr>
        <a:xfrm>
          <a:off x="1066800" y="1396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101716</xdr:rowOff>
    </xdr:from>
    <xdr:to>
      <xdr:col>23</xdr:col>
      <xdr:colOff>184150</xdr:colOff>
      <xdr:row>84</xdr:row>
      <xdr:rowOff>31866</xdr:rowOff>
    </xdr:to>
    <xdr:sp macro="" textlink="">
      <xdr:nvSpPr>
        <xdr:cNvPr id="214" name="楕円 213"/>
        <xdr:cNvSpPr/>
      </xdr:nvSpPr>
      <xdr:spPr>
        <a:xfrm>
          <a:off x="4902200" y="143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73793</xdr:rowOff>
    </xdr:from>
    <xdr:ext cx="762000" cy="259045"/>
    <xdr:sp macro="" textlink="">
      <xdr:nvSpPr>
        <xdr:cNvPr id="215" name="人件費・物件費等の状況該当値テキスト"/>
        <xdr:cNvSpPr txBox="1"/>
      </xdr:nvSpPr>
      <xdr:spPr>
        <a:xfrm>
          <a:off x="5041900" y="143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76713</xdr:rowOff>
    </xdr:from>
    <xdr:to>
      <xdr:col>19</xdr:col>
      <xdr:colOff>184150</xdr:colOff>
      <xdr:row>84</xdr:row>
      <xdr:rowOff>6863</xdr:rowOff>
    </xdr:to>
    <xdr:sp macro="" textlink="">
      <xdr:nvSpPr>
        <xdr:cNvPr id="216" name="楕円 215"/>
        <xdr:cNvSpPr/>
      </xdr:nvSpPr>
      <xdr:spPr>
        <a:xfrm>
          <a:off x="4064000" y="143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163090</xdr:rowOff>
    </xdr:from>
    <xdr:ext cx="736600" cy="259045"/>
    <xdr:sp macro="" textlink="">
      <xdr:nvSpPr>
        <xdr:cNvPr id="217" name="テキスト ボックス 216"/>
        <xdr:cNvSpPr txBox="1"/>
      </xdr:nvSpPr>
      <xdr:spPr>
        <a:xfrm>
          <a:off x="3733800" y="1439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74747</xdr:rowOff>
    </xdr:from>
    <xdr:to>
      <xdr:col>15</xdr:col>
      <xdr:colOff>133350</xdr:colOff>
      <xdr:row>84</xdr:row>
      <xdr:rowOff>4897</xdr:rowOff>
    </xdr:to>
    <xdr:sp macro="" textlink="">
      <xdr:nvSpPr>
        <xdr:cNvPr id="218" name="楕円 217"/>
        <xdr:cNvSpPr/>
      </xdr:nvSpPr>
      <xdr:spPr>
        <a:xfrm>
          <a:off x="3175000" y="1430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161124</xdr:rowOff>
    </xdr:from>
    <xdr:ext cx="762000" cy="259045"/>
    <xdr:sp macro="" textlink="">
      <xdr:nvSpPr>
        <xdr:cNvPr id="219" name="テキスト ボックス 218"/>
        <xdr:cNvSpPr txBox="1"/>
      </xdr:nvSpPr>
      <xdr:spPr>
        <a:xfrm>
          <a:off x="2844800" y="1439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45574</xdr:rowOff>
    </xdr:from>
    <xdr:to>
      <xdr:col>11</xdr:col>
      <xdr:colOff>82550</xdr:colOff>
      <xdr:row>83</xdr:row>
      <xdr:rowOff>147174</xdr:rowOff>
    </xdr:to>
    <xdr:sp macro="" textlink="">
      <xdr:nvSpPr>
        <xdr:cNvPr id="220" name="楕円 219"/>
        <xdr:cNvSpPr/>
      </xdr:nvSpPr>
      <xdr:spPr>
        <a:xfrm>
          <a:off x="2286000" y="142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131951</xdr:rowOff>
    </xdr:from>
    <xdr:ext cx="762000" cy="259045"/>
    <xdr:sp macro="" textlink="">
      <xdr:nvSpPr>
        <xdr:cNvPr id="221" name="テキスト ボックス 220"/>
        <xdr:cNvSpPr txBox="1"/>
      </xdr:nvSpPr>
      <xdr:spPr>
        <a:xfrm>
          <a:off x="1955800" y="1436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164122</xdr:rowOff>
    </xdr:from>
    <xdr:to>
      <xdr:col>7</xdr:col>
      <xdr:colOff>31750</xdr:colOff>
      <xdr:row>83</xdr:row>
      <xdr:rowOff>94272</xdr:rowOff>
    </xdr:to>
    <xdr:sp macro="" textlink="">
      <xdr:nvSpPr>
        <xdr:cNvPr id="222" name="楕円 221"/>
        <xdr:cNvSpPr/>
      </xdr:nvSpPr>
      <xdr:spPr>
        <a:xfrm>
          <a:off x="1397000" y="1422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79049</xdr:rowOff>
    </xdr:from>
    <xdr:ext cx="762000" cy="259045"/>
    <xdr:sp macro="" textlink="">
      <xdr:nvSpPr>
        <xdr:cNvPr id="223" name="テキスト ボックス 222"/>
        <xdr:cNvSpPr txBox="1"/>
      </xdr:nvSpPr>
      <xdr:spPr>
        <a:xfrm>
          <a:off x="1066800" y="1430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昨年度と同様、全国市平均、類似団体平均値より低い値を維持している。引き続き適正な給与水準の維持に努める。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47978</xdr:rowOff>
    </xdr:to>
    <xdr:cxnSp macro="">
      <xdr:nvCxnSpPr>
        <xdr:cNvPr id="257" name="直線コネクタ 256"/>
        <xdr:cNvCxnSpPr/>
      </xdr:nvCxnSpPr>
      <xdr:spPr>
        <a:xfrm flipV="1">
          <a:off x="16179800" y="1477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79322</xdr:rowOff>
    </xdr:from>
    <xdr:ext cx="762000" cy="259045"/>
    <xdr:sp macro="" textlink="">
      <xdr:nvSpPr>
        <xdr:cNvPr id="258" name="給与水準   （国との比較）平均値テキスト"/>
        <xdr:cNvSpPr txBox="1"/>
      </xdr:nvSpPr>
      <xdr:spPr>
        <a:xfrm>
          <a:off x="17106900" y="1499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47978</xdr:rowOff>
    </xdr:from>
    <xdr:to>
      <xdr:col>77</xdr:col>
      <xdr:colOff>44450</xdr:colOff>
      <xdr:row>86</xdr:row>
      <xdr:rowOff>115005</xdr:rowOff>
    </xdr:to>
    <xdr:cxnSp macro="">
      <xdr:nvCxnSpPr>
        <xdr:cNvPr id="260" name="直線コネクタ 259"/>
        <xdr:cNvCxnSpPr/>
      </xdr:nvCxnSpPr>
      <xdr:spPr>
        <a:xfrm flipV="1">
          <a:off x="15290800" y="147926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62" name="テキスト ボックス 261"/>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115005</xdr:rowOff>
    </xdr:to>
    <xdr:cxnSp macro="">
      <xdr:nvCxnSpPr>
        <xdr:cNvPr id="263" name="直線コネクタ 262"/>
        <xdr:cNvCxnSpPr/>
      </xdr:nvCxnSpPr>
      <xdr:spPr>
        <a:xfrm>
          <a:off x="14401800" y="148060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61384</xdr:rowOff>
    </xdr:to>
    <xdr:cxnSp macro="">
      <xdr:nvCxnSpPr>
        <xdr:cNvPr id="266" name="直線コネクタ 265"/>
        <xdr:cNvCxnSpPr/>
      </xdr:nvCxnSpPr>
      <xdr:spPr>
        <a:xfrm>
          <a:off x="13512800" y="146854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68" name="テキスト ボックス 267"/>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69" name="フローチャート: 判断 268"/>
        <xdr:cNvSpPr/>
      </xdr:nvSpPr>
      <xdr:spPr>
        <a:xfrm>
          <a:off x="13462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70" name="テキスト ボックス 269"/>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6" name="楕円 275"/>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299</xdr:rowOff>
    </xdr:from>
    <xdr:ext cx="762000" cy="259045"/>
    <xdr:sp macro="" textlink="">
      <xdr:nvSpPr>
        <xdr:cNvPr id="277" name="給与水準   （国との比較）該当値テキスト"/>
        <xdr:cNvSpPr txBox="1"/>
      </xdr:nvSpPr>
      <xdr:spPr>
        <a:xfrm>
          <a:off x="171069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78" name="楕円 277"/>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108955</xdr:rowOff>
    </xdr:from>
    <xdr:ext cx="736600" cy="259045"/>
    <xdr:sp macro="" textlink="">
      <xdr:nvSpPr>
        <xdr:cNvPr id="279" name="テキスト ボックス 278"/>
        <xdr:cNvSpPr txBox="1"/>
      </xdr:nvSpPr>
      <xdr:spPr>
        <a:xfrm>
          <a:off x="15798800" y="1451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0" name="楕円 279"/>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4532</xdr:rowOff>
    </xdr:from>
    <xdr:ext cx="762000" cy="259045"/>
    <xdr:sp macro="" textlink="">
      <xdr:nvSpPr>
        <xdr:cNvPr id="281" name="テキスト ボックス 280"/>
        <xdr:cNvSpPr txBox="1"/>
      </xdr:nvSpPr>
      <xdr:spPr>
        <a:xfrm>
          <a:off x="14909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2" name="楕円 281"/>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3" name="テキスト ボックス 282"/>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4" name="楕円 283"/>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5" name="テキスト ボックス 28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定員適正化計画により、令和２年４月１日時点の目標を７６９人（全職員）とし、技能労務職員の退職不補充や民間委託の推進等により職員削減に努めている。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41910</xdr:rowOff>
    </xdr:from>
    <xdr:to>
      <xdr:col>81</xdr:col>
      <xdr:colOff>44450</xdr:colOff>
      <xdr:row>63</xdr:row>
      <xdr:rowOff>51964</xdr:rowOff>
    </xdr:to>
    <xdr:cxnSp macro="">
      <xdr:nvCxnSpPr>
        <xdr:cNvPr id="320" name="直線コネクタ 319"/>
        <xdr:cNvCxnSpPr/>
      </xdr:nvCxnSpPr>
      <xdr:spPr>
        <a:xfrm>
          <a:off x="16179800" y="1084326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31856</xdr:rowOff>
    </xdr:from>
    <xdr:to>
      <xdr:col>77</xdr:col>
      <xdr:colOff>44450</xdr:colOff>
      <xdr:row>63</xdr:row>
      <xdr:rowOff>41910</xdr:rowOff>
    </xdr:to>
    <xdr:cxnSp macro="">
      <xdr:nvCxnSpPr>
        <xdr:cNvPr id="323" name="直線コネクタ 322"/>
        <xdr:cNvCxnSpPr/>
      </xdr:nvCxnSpPr>
      <xdr:spPr>
        <a:xfrm>
          <a:off x="15290800" y="1083320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5" name="テキスト ボックス 324"/>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29845</xdr:rowOff>
    </xdr:from>
    <xdr:to>
      <xdr:col>72</xdr:col>
      <xdr:colOff>203200</xdr:colOff>
      <xdr:row>63</xdr:row>
      <xdr:rowOff>31856</xdr:rowOff>
    </xdr:to>
    <xdr:cxnSp macro="">
      <xdr:nvCxnSpPr>
        <xdr:cNvPr id="326" name="直線コネクタ 325"/>
        <xdr:cNvCxnSpPr/>
      </xdr:nvCxnSpPr>
      <xdr:spPr>
        <a:xfrm>
          <a:off x="14401800" y="1083119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28" name="テキスト ボックス 327"/>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29845</xdr:rowOff>
    </xdr:from>
    <xdr:to>
      <xdr:col>68</xdr:col>
      <xdr:colOff>152400</xdr:colOff>
      <xdr:row>63</xdr:row>
      <xdr:rowOff>55986</xdr:rowOff>
    </xdr:to>
    <xdr:cxnSp macro="">
      <xdr:nvCxnSpPr>
        <xdr:cNvPr id="329" name="直線コネクタ 328"/>
        <xdr:cNvCxnSpPr/>
      </xdr:nvCxnSpPr>
      <xdr:spPr>
        <a:xfrm flipV="1">
          <a:off x="13512800" y="1083119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66692</xdr:rowOff>
    </xdr:from>
    <xdr:ext cx="762000" cy="259045"/>
    <xdr:sp macro="" textlink="">
      <xdr:nvSpPr>
        <xdr:cNvPr id="331" name="テキスト ボックス 330"/>
        <xdr:cNvSpPr txBox="1"/>
      </xdr:nvSpPr>
      <xdr:spPr>
        <a:xfrm>
          <a:off x="14020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80116</xdr:rowOff>
    </xdr:from>
    <xdr:to>
      <xdr:col>64</xdr:col>
      <xdr:colOff>152400</xdr:colOff>
      <xdr:row>63</xdr:row>
      <xdr:rowOff>10266</xdr:rowOff>
    </xdr:to>
    <xdr:sp macro="" textlink="">
      <xdr:nvSpPr>
        <xdr:cNvPr id="332" name="フローチャート: 判断 331"/>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20443</xdr:rowOff>
    </xdr:from>
    <xdr:ext cx="762000" cy="259045"/>
    <xdr:sp macro="" textlink="">
      <xdr:nvSpPr>
        <xdr:cNvPr id="333" name="テキスト ボックス 332"/>
        <xdr:cNvSpPr txBox="1"/>
      </xdr:nvSpPr>
      <xdr:spPr>
        <a:xfrm>
          <a:off x="13131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1164</xdr:rowOff>
    </xdr:from>
    <xdr:to>
      <xdr:col>81</xdr:col>
      <xdr:colOff>95250</xdr:colOff>
      <xdr:row>63</xdr:row>
      <xdr:rowOff>102764</xdr:rowOff>
    </xdr:to>
    <xdr:sp macro="" textlink="">
      <xdr:nvSpPr>
        <xdr:cNvPr id="339" name="楕円 338"/>
        <xdr:cNvSpPr/>
      </xdr:nvSpPr>
      <xdr:spPr>
        <a:xfrm>
          <a:off x="169672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144691</xdr:rowOff>
    </xdr:from>
    <xdr:ext cx="762000" cy="259045"/>
    <xdr:sp macro="" textlink="">
      <xdr:nvSpPr>
        <xdr:cNvPr id="340" name="定員管理の状況該当値テキスト"/>
        <xdr:cNvSpPr txBox="1"/>
      </xdr:nvSpPr>
      <xdr:spPr>
        <a:xfrm>
          <a:off x="17106900" y="1077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162560</xdr:rowOff>
    </xdr:from>
    <xdr:to>
      <xdr:col>77</xdr:col>
      <xdr:colOff>95250</xdr:colOff>
      <xdr:row>63</xdr:row>
      <xdr:rowOff>92710</xdr:rowOff>
    </xdr:to>
    <xdr:sp macro="" textlink="">
      <xdr:nvSpPr>
        <xdr:cNvPr id="341" name="楕円 340"/>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77487</xdr:rowOff>
    </xdr:from>
    <xdr:ext cx="736600" cy="259045"/>
    <xdr:sp macro="" textlink="">
      <xdr:nvSpPr>
        <xdr:cNvPr id="342" name="テキスト ボックス 341"/>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152506</xdr:rowOff>
    </xdr:from>
    <xdr:to>
      <xdr:col>73</xdr:col>
      <xdr:colOff>44450</xdr:colOff>
      <xdr:row>63</xdr:row>
      <xdr:rowOff>82656</xdr:rowOff>
    </xdr:to>
    <xdr:sp macro="" textlink="">
      <xdr:nvSpPr>
        <xdr:cNvPr id="343" name="楕円 342"/>
        <xdr:cNvSpPr/>
      </xdr:nvSpPr>
      <xdr:spPr>
        <a:xfrm>
          <a:off x="15240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67433</xdr:rowOff>
    </xdr:from>
    <xdr:ext cx="762000" cy="259045"/>
    <xdr:sp macro="" textlink="">
      <xdr:nvSpPr>
        <xdr:cNvPr id="344" name="テキスト ボックス 343"/>
        <xdr:cNvSpPr txBox="1"/>
      </xdr:nvSpPr>
      <xdr:spPr>
        <a:xfrm>
          <a:off x="14909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150495</xdr:rowOff>
    </xdr:from>
    <xdr:to>
      <xdr:col>68</xdr:col>
      <xdr:colOff>203200</xdr:colOff>
      <xdr:row>63</xdr:row>
      <xdr:rowOff>80645</xdr:rowOff>
    </xdr:to>
    <xdr:sp macro="" textlink="">
      <xdr:nvSpPr>
        <xdr:cNvPr id="345" name="楕円 344"/>
        <xdr:cNvSpPr/>
      </xdr:nvSpPr>
      <xdr:spPr>
        <a:xfrm>
          <a:off x="14351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65422</xdr:rowOff>
    </xdr:from>
    <xdr:ext cx="762000" cy="259045"/>
    <xdr:sp macro="" textlink="">
      <xdr:nvSpPr>
        <xdr:cNvPr id="346" name="テキスト ボックス 345"/>
        <xdr:cNvSpPr txBox="1"/>
      </xdr:nvSpPr>
      <xdr:spPr>
        <a:xfrm>
          <a:off x="14020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5186</xdr:rowOff>
    </xdr:from>
    <xdr:to>
      <xdr:col>64</xdr:col>
      <xdr:colOff>152400</xdr:colOff>
      <xdr:row>63</xdr:row>
      <xdr:rowOff>106786</xdr:rowOff>
    </xdr:to>
    <xdr:sp macro="" textlink="">
      <xdr:nvSpPr>
        <xdr:cNvPr id="347" name="楕円 346"/>
        <xdr:cNvSpPr/>
      </xdr:nvSpPr>
      <xdr:spPr>
        <a:xfrm>
          <a:off x="13462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91563</xdr:rowOff>
    </xdr:from>
    <xdr:ext cx="762000" cy="259045"/>
    <xdr:sp macro="" textlink="">
      <xdr:nvSpPr>
        <xdr:cNvPr id="348" name="テキスト ボックス 347"/>
        <xdr:cNvSpPr txBox="1"/>
      </xdr:nvSpPr>
      <xdr:spPr>
        <a:xfrm>
          <a:off x="13131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「多治見市健全な財政に関する条例」に基づく「財政向上目標」により、地方債残高を５９０億円以内として、地方債の発行を抑制しているため、類似団体内平均を大きく下回っている。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今後、より多くの地方債の発行が見込まれるため、計画的な財政運営に努める。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86360</xdr:rowOff>
    </xdr:to>
    <xdr:cxnSp macro="">
      <xdr:nvCxnSpPr>
        <xdr:cNvPr id="381" name="直線コネクタ 380"/>
        <xdr:cNvCxnSpPr/>
      </xdr:nvCxnSpPr>
      <xdr:spPr>
        <a:xfrm flipV="1">
          <a:off x="16179800" y="638979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86360</xdr:rowOff>
    </xdr:from>
    <xdr:to>
      <xdr:col>77</xdr:col>
      <xdr:colOff>44450</xdr:colOff>
      <xdr:row>37</xdr:row>
      <xdr:rowOff>110490</xdr:rowOff>
    </xdr:to>
    <xdr:cxnSp macro="">
      <xdr:nvCxnSpPr>
        <xdr:cNvPr id="384" name="直線コネクタ 383"/>
        <xdr:cNvCxnSpPr/>
      </xdr:nvCxnSpPr>
      <xdr:spPr>
        <a:xfrm flipV="1">
          <a:off x="15290800" y="64300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110490</xdr:rowOff>
    </xdr:from>
    <xdr:to>
      <xdr:col>72</xdr:col>
      <xdr:colOff>203200</xdr:colOff>
      <xdr:row>37</xdr:row>
      <xdr:rowOff>134620</xdr:rowOff>
    </xdr:to>
    <xdr:cxnSp macro="">
      <xdr:nvCxnSpPr>
        <xdr:cNvPr id="387" name="直線コネクタ 386"/>
        <xdr:cNvCxnSpPr/>
      </xdr:nvCxnSpPr>
      <xdr:spPr>
        <a:xfrm flipV="1">
          <a:off x="14401800" y="645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134620</xdr:rowOff>
    </xdr:from>
    <xdr:to>
      <xdr:col>68</xdr:col>
      <xdr:colOff>152400</xdr:colOff>
      <xdr:row>37</xdr:row>
      <xdr:rowOff>158750</xdr:rowOff>
    </xdr:to>
    <xdr:cxnSp macro="">
      <xdr:nvCxnSpPr>
        <xdr:cNvPr id="390" name="直線コネクタ 389"/>
        <xdr:cNvCxnSpPr/>
      </xdr:nvCxnSpPr>
      <xdr:spPr>
        <a:xfrm flipV="1">
          <a:off x="13512800" y="647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166793</xdr:rowOff>
    </xdr:from>
    <xdr:to>
      <xdr:col>81</xdr:col>
      <xdr:colOff>95250</xdr:colOff>
      <xdr:row>37</xdr:row>
      <xdr:rowOff>96943</xdr:rowOff>
    </xdr:to>
    <xdr:sp macro="" textlink="">
      <xdr:nvSpPr>
        <xdr:cNvPr id="400" name="楕円 399"/>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88070</xdr:rowOff>
    </xdr:from>
    <xdr:ext cx="762000" cy="259045"/>
    <xdr:sp macro="" textlink="">
      <xdr:nvSpPr>
        <xdr:cNvPr id="401" name="公債費負担の状況該当値テキスト"/>
        <xdr:cNvSpPr txBox="1"/>
      </xdr:nvSpPr>
      <xdr:spPr>
        <a:xfrm>
          <a:off x="17106900" y="62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35560</xdr:rowOff>
    </xdr:from>
    <xdr:to>
      <xdr:col>77</xdr:col>
      <xdr:colOff>95250</xdr:colOff>
      <xdr:row>37</xdr:row>
      <xdr:rowOff>137160</xdr:rowOff>
    </xdr:to>
    <xdr:sp macro="" textlink="">
      <xdr:nvSpPr>
        <xdr:cNvPr id="402" name="楕円 401"/>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147337</xdr:rowOff>
    </xdr:from>
    <xdr:ext cx="736600" cy="259045"/>
    <xdr:sp macro="" textlink="">
      <xdr:nvSpPr>
        <xdr:cNvPr id="403" name="テキスト ボックス 402"/>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59690</xdr:rowOff>
    </xdr:from>
    <xdr:to>
      <xdr:col>73</xdr:col>
      <xdr:colOff>44450</xdr:colOff>
      <xdr:row>37</xdr:row>
      <xdr:rowOff>161290</xdr:rowOff>
    </xdr:to>
    <xdr:sp macro="" textlink="">
      <xdr:nvSpPr>
        <xdr:cNvPr id="404" name="楕円 403"/>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17</xdr:rowOff>
    </xdr:from>
    <xdr:ext cx="762000" cy="259045"/>
    <xdr:sp macro="" textlink="">
      <xdr:nvSpPr>
        <xdr:cNvPr id="405" name="テキスト ボックス 404"/>
        <xdr:cNvSpPr txBox="1"/>
      </xdr:nvSpPr>
      <xdr:spPr>
        <a:xfrm>
          <a:off x="14909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83820</xdr:rowOff>
    </xdr:from>
    <xdr:to>
      <xdr:col>68</xdr:col>
      <xdr:colOff>203200</xdr:colOff>
      <xdr:row>38</xdr:row>
      <xdr:rowOff>13970</xdr:rowOff>
    </xdr:to>
    <xdr:sp macro="" textlink="">
      <xdr:nvSpPr>
        <xdr:cNvPr id="406" name="楕円 405"/>
        <xdr:cNvSpPr/>
      </xdr:nvSpPr>
      <xdr:spPr>
        <a:xfrm>
          <a:off x="14351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24147</xdr:rowOff>
    </xdr:from>
    <xdr:ext cx="762000" cy="259045"/>
    <xdr:sp macro="" textlink="">
      <xdr:nvSpPr>
        <xdr:cNvPr id="407" name="テキスト ボックス 406"/>
        <xdr:cNvSpPr txBox="1"/>
      </xdr:nvSpPr>
      <xdr:spPr>
        <a:xfrm>
          <a:off x="14020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08" name="楕円 407"/>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48277</xdr:rowOff>
    </xdr:from>
    <xdr:ext cx="762000" cy="259045"/>
    <xdr:sp macro="" textlink="">
      <xdr:nvSpPr>
        <xdr:cNvPr id="409" name="テキスト ボックス 408"/>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平成１９年度より引き続き比率は算定されていない。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今後も「多治見市健全な財政に関する条例」に基づき、健全な財政運営に努める。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3" name="将来負担の状況平均値テキスト"/>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4" name="フローチャート: 判断 443"/>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5" name="フローチャート: 判断 444"/>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6" name="テキスト ボックス 445"/>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7" name="フローチャート: 判断 446"/>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8" name="テキスト ボックス 447"/>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158185</xdr:rowOff>
    </xdr:from>
    <xdr:to>
      <xdr:col>68</xdr:col>
      <xdr:colOff>203200</xdr:colOff>
      <xdr:row>15</xdr:row>
      <xdr:rowOff>88335</xdr:rowOff>
    </xdr:to>
    <xdr:sp macro="" textlink="">
      <xdr:nvSpPr>
        <xdr:cNvPr id="449" name="フローチャート: 判断 448"/>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0" name="テキスト ボックス 449"/>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111,090
109,197
91.25
39,741,162
35,125,931
2,875,569
22,813,364
32,756,663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人件費に対する経常収支比率は前年より退職手当等の減少により、０．７ポイント減少した。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退職者数は年度によって差があるため、これを平準化するための基金を積み立てており、退職金が多い年度でも他事業の予算に影響しないよう対策を講じている。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115570</xdr:rowOff>
    </xdr:to>
    <xdr:cxnSp macro="">
      <xdr:nvCxnSpPr>
        <xdr:cNvPr id="66" name="直線コネクタ 65"/>
        <xdr:cNvCxnSpPr/>
      </xdr:nvCxnSpPr>
      <xdr:spPr>
        <a:xfrm flipV="1">
          <a:off x="3987800" y="6405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115570</xdr:rowOff>
    </xdr:to>
    <xdr:cxnSp macro="">
      <xdr:nvCxnSpPr>
        <xdr:cNvPr id="69" name="直線コネクタ 68"/>
        <xdr:cNvCxnSpPr/>
      </xdr:nvCxnSpPr>
      <xdr:spPr>
        <a:xfrm>
          <a:off x="3098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38</xdr:row>
      <xdr:rowOff>35560</xdr:rowOff>
    </xdr:to>
    <xdr:cxnSp macro="">
      <xdr:nvCxnSpPr>
        <xdr:cNvPr id="72" name="直線コネクタ 71"/>
        <xdr:cNvCxnSpPr/>
      </xdr:nvCxnSpPr>
      <xdr:spPr>
        <a:xfrm flipV="1">
          <a:off x="2209800" y="63982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119380</xdr:rowOff>
    </xdr:to>
    <xdr:cxnSp macro="">
      <xdr:nvCxnSpPr>
        <xdr:cNvPr id="75" name="直線コネクタ 74"/>
        <xdr:cNvCxnSpPr/>
      </xdr:nvCxnSpPr>
      <xdr:spPr>
        <a:xfrm flipV="1">
          <a:off x="1320800" y="6550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物件費に対する経常収支比率は前年より０．４ポイント減少し、類似団体内平均値を０．６ポイント下回っている。これは、需要費などの物件費が減少したことによる。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今後も事務事業の見直し等により財政の健全化に努める。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12700</xdr:rowOff>
    </xdr:to>
    <xdr:cxnSp macro="">
      <xdr:nvCxnSpPr>
        <xdr:cNvPr id="127" name="直線コネクタ 126"/>
        <xdr:cNvCxnSpPr/>
      </xdr:nvCxnSpPr>
      <xdr:spPr>
        <a:xfrm flipV="1">
          <a:off x="15671800" y="2725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12700</xdr:rowOff>
    </xdr:to>
    <xdr:cxnSp macro="">
      <xdr:nvCxnSpPr>
        <xdr:cNvPr id="130" name="直線コネクタ 129"/>
        <xdr:cNvCxnSpPr/>
      </xdr:nvCxnSpPr>
      <xdr:spPr>
        <a:xfrm>
          <a:off x="14782800" y="274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168910</xdr:rowOff>
    </xdr:to>
    <xdr:cxnSp macro="">
      <xdr:nvCxnSpPr>
        <xdr:cNvPr id="133" name="直線コネクタ 132"/>
        <xdr:cNvCxnSpPr/>
      </xdr:nvCxnSpPr>
      <xdr:spPr>
        <a:xfrm>
          <a:off x="13893800" y="271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138430</xdr:rowOff>
    </xdr:to>
    <xdr:cxnSp macro="">
      <xdr:nvCxnSpPr>
        <xdr:cNvPr id="136" name="直線コネクタ 135"/>
        <xdr:cNvCxnSpPr/>
      </xdr:nvCxnSpPr>
      <xdr:spPr>
        <a:xfrm>
          <a:off x="13004800" y="267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8" name="テキスト ボックス 137"/>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6" name="楕円 145"/>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7"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9" name="テキスト ボックス 148"/>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50" name="楕円 149"/>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51" name="テキスト ボックス 150"/>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2" name="楕円 151"/>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53" name="テキスト ボックス 152"/>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4" name="楕円 153"/>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55" name="テキスト ボックス 154"/>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扶助費に対する経常収支比率は０．６ポイント増加したものの、類似団体の平均値を大きく下回った。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今後も高齢化により増加することが見込まれ抑制が難しいが、行政改革を通じて義務的経費の抑制に努め、財政の健全化に努める。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154215</xdr:rowOff>
    </xdr:from>
    <xdr:to>
      <xdr:col>24</xdr:col>
      <xdr:colOff>25400</xdr:colOff>
      <xdr:row>53</xdr:row>
      <xdr:rowOff>48078</xdr:rowOff>
    </xdr:to>
    <xdr:cxnSp macro="">
      <xdr:nvCxnSpPr>
        <xdr:cNvPr id="190" name="直線コネクタ 189"/>
        <xdr:cNvCxnSpPr/>
      </xdr:nvCxnSpPr>
      <xdr:spPr>
        <a:xfrm>
          <a:off x="3987800" y="90696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154215</xdr:rowOff>
    </xdr:from>
    <xdr:to>
      <xdr:col>19</xdr:col>
      <xdr:colOff>187325</xdr:colOff>
      <xdr:row>53</xdr:row>
      <xdr:rowOff>15422</xdr:rowOff>
    </xdr:to>
    <xdr:cxnSp macro="">
      <xdr:nvCxnSpPr>
        <xdr:cNvPr id="193" name="直線コネクタ 192"/>
        <xdr:cNvCxnSpPr/>
      </xdr:nvCxnSpPr>
      <xdr:spPr>
        <a:xfrm flipV="1">
          <a:off x="3098800" y="9069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15422</xdr:rowOff>
    </xdr:to>
    <xdr:cxnSp macro="">
      <xdr:nvCxnSpPr>
        <xdr:cNvPr id="196" name="直線コネクタ 195"/>
        <xdr:cNvCxnSpPr/>
      </xdr:nvCxnSpPr>
      <xdr:spPr>
        <a:xfrm>
          <a:off x="2209800" y="908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48078</xdr:rowOff>
    </xdr:to>
    <xdr:cxnSp macro="">
      <xdr:nvCxnSpPr>
        <xdr:cNvPr id="199" name="直線コネクタ 198"/>
        <xdr:cNvCxnSpPr/>
      </xdr:nvCxnSpPr>
      <xdr:spPr>
        <a:xfrm flipV="1">
          <a:off x="1320800" y="9080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01" name="テキスト ボックス 200"/>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2" name="フローチャート: 判断 201"/>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3" name="テキスト ボックス 202"/>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168728</xdr:rowOff>
    </xdr:from>
    <xdr:to>
      <xdr:col>24</xdr:col>
      <xdr:colOff>76200</xdr:colOff>
      <xdr:row>53</xdr:row>
      <xdr:rowOff>98878</xdr:rowOff>
    </xdr:to>
    <xdr:sp macro="" textlink="">
      <xdr:nvSpPr>
        <xdr:cNvPr id="209" name="楕円 208"/>
        <xdr:cNvSpPr/>
      </xdr:nvSpPr>
      <xdr:spPr>
        <a:xfrm>
          <a:off x="47752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77305</xdr:rowOff>
    </xdr:from>
    <xdr:ext cx="762000" cy="259045"/>
    <xdr:sp macro="" textlink="">
      <xdr:nvSpPr>
        <xdr:cNvPr id="210" name="扶助費該当値テキスト"/>
        <xdr:cNvSpPr txBox="1"/>
      </xdr:nvSpPr>
      <xdr:spPr>
        <a:xfrm>
          <a:off x="4914900" y="89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103415</xdr:rowOff>
    </xdr:from>
    <xdr:to>
      <xdr:col>20</xdr:col>
      <xdr:colOff>38100</xdr:colOff>
      <xdr:row>53</xdr:row>
      <xdr:rowOff>33565</xdr:rowOff>
    </xdr:to>
    <xdr:sp macro="" textlink="">
      <xdr:nvSpPr>
        <xdr:cNvPr id="211" name="楕円 210"/>
        <xdr:cNvSpPr/>
      </xdr:nvSpPr>
      <xdr:spPr>
        <a:xfrm>
          <a:off x="3937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43742</xdr:rowOff>
    </xdr:from>
    <xdr:ext cx="736600" cy="259045"/>
    <xdr:sp macro="" textlink="">
      <xdr:nvSpPr>
        <xdr:cNvPr id="212" name="テキスト ボックス 211"/>
        <xdr:cNvSpPr txBox="1"/>
      </xdr:nvSpPr>
      <xdr:spPr>
        <a:xfrm>
          <a:off x="3606800" y="878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136072</xdr:rowOff>
    </xdr:from>
    <xdr:to>
      <xdr:col>15</xdr:col>
      <xdr:colOff>149225</xdr:colOff>
      <xdr:row>53</xdr:row>
      <xdr:rowOff>66222</xdr:rowOff>
    </xdr:to>
    <xdr:sp macro="" textlink="">
      <xdr:nvSpPr>
        <xdr:cNvPr id="213" name="楕円 212"/>
        <xdr:cNvSpPr/>
      </xdr:nvSpPr>
      <xdr:spPr>
        <a:xfrm>
          <a:off x="3048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76399</xdr:rowOff>
    </xdr:from>
    <xdr:ext cx="762000" cy="259045"/>
    <xdr:sp macro="" textlink="">
      <xdr:nvSpPr>
        <xdr:cNvPr id="214" name="テキスト ボックス 213"/>
        <xdr:cNvSpPr txBox="1"/>
      </xdr:nvSpPr>
      <xdr:spPr>
        <a:xfrm>
          <a:off x="2717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5" name="楕円 214"/>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16" name="テキスト ボックス 215"/>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168728</xdr:rowOff>
    </xdr:from>
    <xdr:to>
      <xdr:col>6</xdr:col>
      <xdr:colOff>171450</xdr:colOff>
      <xdr:row>53</xdr:row>
      <xdr:rowOff>98878</xdr:rowOff>
    </xdr:to>
    <xdr:sp macro="" textlink="">
      <xdr:nvSpPr>
        <xdr:cNvPr id="217" name="楕円 216"/>
        <xdr:cNvSpPr/>
      </xdr:nvSpPr>
      <xdr:spPr>
        <a:xfrm>
          <a:off x="1270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109055</xdr:rowOff>
    </xdr:from>
    <xdr:ext cx="762000" cy="259045"/>
    <xdr:sp macro="" textlink="">
      <xdr:nvSpPr>
        <xdr:cNvPr id="218" name="テキスト ボックス 217"/>
        <xdr:cNvSpPr txBox="1"/>
      </xdr:nvSpPr>
      <xdr:spPr>
        <a:xfrm>
          <a:off x="939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その他に対する経常収支比率は、下水道事業繰出金特別会計繰出金の増加等により高い水準となっている。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58</xdr:row>
      <xdr:rowOff>66040</xdr:rowOff>
    </xdr:to>
    <xdr:cxnSp macro="">
      <xdr:nvCxnSpPr>
        <xdr:cNvPr id="251" name="直線コネクタ 250"/>
        <xdr:cNvCxnSpPr/>
      </xdr:nvCxnSpPr>
      <xdr:spPr>
        <a:xfrm>
          <a:off x="15671800" y="9926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153670</xdr:rowOff>
    </xdr:to>
    <xdr:cxnSp macro="">
      <xdr:nvCxnSpPr>
        <xdr:cNvPr id="254" name="直線コネクタ 253"/>
        <xdr:cNvCxnSpPr/>
      </xdr:nvCxnSpPr>
      <xdr:spPr>
        <a:xfrm>
          <a:off x="14782800" y="989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123190</xdr:rowOff>
    </xdr:to>
    <xdr:cxnSp macro="">
      <xdr:nvCxnSpPr>
        <xdr:cNvPr id="257" name="直線コネクタ 256"/>
        <xdr:cNvCxnSpPr/>
      </xdr:nvCxnSpPr>
      <xdr:spPr>
        <a:xfrm>
          <a:off x="13893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115570</xdr:rowOff>
    </xdr:to>
    <xdr:cxnSp macro="">
      <xdr:nvCxnSpPr>
        <xdr:cNvPr id="260" name="直線コネクタ 259"/>
        <xdr:cNvCxnSpPr/>
      </xdr:nvCxnSpPr>
      <xdr:spPr>
        <a:xfrm flipV="1">
          <a:off x="13004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3" name="フローチャート: 判断 262"/>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64" name="テキスト ボックス 263"/>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70" name="楕円 269"/>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71"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4" name="楕円 273"/>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5" name="テキスト ボックス 274"/>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6" name="楕円 275"/>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7" name="テキスト ボックス 276"/>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8" name="楕円 277"/>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9" name="テキスト ボックス 278"/>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補助費等に対する経常収支比率は前年より０．５ポイント減少したものの、類似団体内平均を大きく下回っている。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今後も適正な補助金の交付を行い、財政の健全化に努める。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88900</xdr:rowOff>
    </xdr:from>
    <xdr:to>
      <xdr:col>82</xdr:col>
      <xdr:colOff>107950</xdr:colOff>
      <xdr:row>32</xdr:row>
      <xdr:rowOff>143328</xdr:rowOff>
    </xdr:to>
    <xdr:cxnSp macro="">
      <xdr:nvCxnSpPr>
        <xdr:cNvPr id="314" name="直線コネクタ 313"/>
        <xdr:cNvCxnSpPr/>
      </xdr:nvCxnSpPr>
      <xdr:spPr>
        <a:xfrm flipV="1">
          <a:off x="15671800" y="55753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110672</xdr:rowOff>
    </xdr:from>
    <xdr:to>
      <xdr:col>78</xdr:col>
      <xdr:colOff>69850</xdr:colOff>
      <xdr:row>32</xdr:row>
      <xdr:rowOff>143328</xdr:rowOff>
    </xdr:to>
    <xdr:cxnSp macro="">
      <xdr:nvCxnSpPr>
        <xdr:cNvPr id="317" name="直線コネクタ 316"/>
        <xdr:cNvCxnSpPr/>
      </xdr:nvCxnSpPr>
      <xdr:spPr>
        <a:xfrm>
          <a:off x="14782800" y="5597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45357</xdr:rowOff>
    </xdr:from>
    <xdr:to>
      <xdr:col>73</xdr:col>
      <xdr:colOff>180975</xdr:colOff>
      <xdr:row>32</xdr:row>
      <xdr:rowOff>110672</xdr:rowOff>
    </xdr:to>
    <xdr:cxnSp macro="">
      <xdr:nvCxnSpPr>
        <xdr:cNvPr id="320" name="直線コネクタ 319"/>
        <xdr:cNvCxnSpPr/>
      </xdr:nvCxnSpPr>
      <xdr:spPr>
        <a:xfrm>
          <a:off x="13893800" y="5531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23586</xdr:rowOff>
    </xdr:from>
    <xdr:to>
      <xdr:col>69</xdr:col>
      <xdr:colOff>92075</xdr:colOff>
      <xdr:row>32</xdr:row>
      <xdr:rowOff>45357</xdr:rowOff>
    </xdr:to>
    <xdr:cxnSp macro="">
      <xdr:nvCxnSpPr>
        <xdr:cNvPr id="323" name="直線コネクタ 322"/>
        <xdr:cNvCxnSpPr/>
      </xdr:nvCxnSpPr>
      <xdr:spPr>
        <a:xfrm>
          <a:off x="13004800" y="5509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25" name="テキスト ボックス 324"/>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48986</xdr:rowOff>
    </xdr:from>
    <xdr:to>
      <xdr:col>65</xdr:col>
      <xdr:colOff>53975</xdr:colOff>
      <xdr:row>36</xdr:row>
      <xdr:rowOff>150586</xdr:rowOff>
    </xdr:to>
    <xdr:sp macro="" textlink="">
      <xdr:nvSpPr>
        <xdr:cNvPr id="326" name="フローチャート: 判断 325"/>
        <xdr:cNvSpPr/>
      </xdr:nvSpPr>
      <xdr:spPr>
        <a:xfrm>
          <a:off x="12954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135363</xdr:rowOff>
    </xdr:from>
    <xdr:ext cx="762000" cy="259045"/>
    <xdr:sp macro="" textlink="">
      <xdr:nvSpPr>
        <xdr:cNvPr id="327" name="テキスト ボックス 326"/>
        <xdr:cNvSpPr txBox="1"/>
      </xdr:nvSpPr>
      <xdr:spPr>
        <a:xfrm>
          <a:off x="12623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38100</xdr:rowOff>
    </xdr:from>
    <xdr:to>
      <xdr:col>82</xdr:col>
      <xdr:colOff>158750</xdr:colOff>
      <xdr:row>32</xdr:row>
      <xdr:rowOff>139700</xdr:rowOff>
    </xdr:to>
    <xdr:sp macro="" textlink="">
      <xdr:nvSpPr>
        <xdr:cNvPr id="333" name="楕円 332"/>
        <xdr:cNvSpPr/>
      </xdr:nvSpPr>
      <xdr:spPr>
        <a:xfrm>
          <a:off x="164592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118127</xdr:rowOff>
    </xdr:from>
    <xdr:ext cx="762000" cy="259045"/>
    <xdr:sp macro="" textlink="">
      <xdr:nvSpPr>
        <xdr:cNvPr id="334" name="補助費等該当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92528</xdr:rowOff>
    </xdr:from>
    <xdr:to>
      <xdr:col>78</xdr:col>
      <xdr:colOff>120650</xdr:colOff>
      <xdr:row>33</xdr:row>
      <xdr:rowOff>22678</xdr:rowOff>
    </xdr:to>
    <xdr:sp macro="" textlink="">
      <xdr:nvSpPr>
        <xdr:cNvPr id="335" name="楕円 334"/>
        <xdr:cNvSpPr/>
      </xdr:nvSpPr>
      <xdr:spPr>
        <a:xfrm>
          <a:off x="15621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32855</xdr:rowOff>
    </xdr:from>
    <xdr:ext cx="736600" cy="259045"/>
    <xdr:sp macro="" textlink="">
      <xdr:nvSpPr>
        <xdr:cNvPr id="336" name="テキスト ボックス 335"/>
        <xdr:cNvSpPr txBox="1"/>
      </xdr:nvSpPr>
      <xdr:spPr>
        <a:xfrm>
          <a:off x="15290800" y="534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59872</xdr:rowOff>
    </xdr:from>
    <xdr:to>
      <xdr:col>74</xdr:col>
      <xdr:colOff>31750</xdr:colOff>
      <xdr:row>32</xdr:row>
      <xdr:rowOff>161472</xdr:rowOff>
    </xdr:to>
    <xdr:sp macro="" textlink="">
      <xdr:nvSpPr>
        <xdr:cNvPr id="337" name="楕円 336"/>
        <xdr:cNvSpPr/>
      </xdr:nvSpPr>
      <xdr:spPr>
        <a:xfrm>
          <a:off x="14732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199</xdr:rowOff>
    </xdr:from>
    <xdr:ext cx="762000" cy="259045"/>
    <xdr:sp macro="" textlink="">
      <xdr:nvSpPr>
        <xdr:cNvPr id="338" name="テキスト ボックス 337"/>
        <xdr:cNvSpPr txBox="1"/>
      </xdr:nvSpPr>
      <xdr:spPr>
        <a:xfrm>
          <a:off x="14401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31</xdr:row>
      <xdr:rowOff>166007</xdr:rowOff>
    </xdr:from>
    <xdr:to>
      <xdr:col>69</xdr:col>
      <xdr:colOff>142875</xdr:colOff>
      <xdr:row>32</xdr:row>
      <xdr:rowOff>96157</xdr:rowOff>
    </xdr:to>
    <xdr:sp macro="" textlink="">
      <xdr:nvSpPr>
        <xdr:cNvPr id="339" name="楕円 338"/>
        <xdr:cNvSpPr/>
      </xdr:nvSpPr>
      <xdr:spPr>
        <a:xfrm>
          <a:off x="13843000" y="5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106334</xdr:rowOff>
    </xdr:from>
    <xdr:ext cx="762000" cy="259045"/>
    <xdr:sp macro="" textlink="">
      <xdr:nvSpPr>
        <xdr:cNvPr id="340" name="テキスト ボックス 339"/>
        <xdr:cNvSpPr txBox="1"/>
      </xdr:nvSpPr>
      <xdr:spPr>
        <a:xfrm>
          <a:off x="13512800" y="52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31</xdr:row>
      <xdr:rowOff>144236</xdr:rowOff>
    </xdr:from>
    <xdr:to>
      <xdr:col>65</xdr:col>
      <xdr:colOff>53975</xdr:colOff>
      <xdr:row>32</xdr:row>
      <xdr:rowOff>74386</xdr:rowOff>
    </xdr:to>
    <xdr:sp macro="" textlink="">
      <xdr:nvSpPr>
        <xdr:cNvPr id="341" name="楕円 340"/>
        <xdr:cNvSpPr/>
      </xdr:nvSpPr>
      <xdr:spPr>
        <a:xfrm>
          <a:off x="12954000" y="54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84563</xdr:rowOff>
    </xdr:from>
    <xdr:ext cx="762000" cy="259045"/>
    <xdr:sp macro="" textlink="">
      <xdr:nvSpPr>
        <xdr:cNvPr id="342" name="テキスト ボックス 341"/>
        <xdr:cNvSpPr txBox="1"/>
      </xdr:nvSpPr>
      <xdr:spPr>
        <a:xfrm>
          <a:off x="12623800" y="522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対する経常収支比率は前年より１．２ポイント減少した。今後、合併特例事業債の償還により、公債費が増加するものの、合併特例債事業の償還分は基金の積立が完了しており、他事業への影響はない。同時に、行政改革や事務事業に見直しを進め、起債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78</xdr:row>
      <xdr:rowOff>5080</xdr:rowOff>
    </xdr:to>
    <xdr:cxnSp macro="">
      <xdr:nvCxnSpPr>
        <xdr:cNvPr id="375" name="直線コネクタ 374"/>
        <xdr:cNvCxnSpPr/>
      </xdr:nvCxnSpPr>
      <xdr:spPr>
        <a:xfrm flipV="1">
          <a:off x="3987800" y="132867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20320</xdr:rowOff>
    </xdr:to>
    <xdr:cxnSp macro="">
      <xdr:nvCxnSpPr>
        <xdr:cNvPr id="378" name="直線コネクタ 377"/>
        <xdr:cNvCxnSpPr/>
      </xdr:nvCxnSpPr>
      <xdr:spPr>
        <a:xfrm flipV="1">
          <a:off x="3098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20320</xdr:rowOff>
    </xdr:to>
    <xdr:cxnSp macro="">
      <xdr:nvCxnSpPr>
        <xdr:cNvPr id="381" name="直線コネクタ 380"/>
        <xdr:cNvCxnSpPr/>
      </xdr:nvCxnSpPr>
      <xdr:spPr>
        <a:xfrm>
          <a:off x="2209800" y="1331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161289</xdr:rowOff>
    </xdr:to>
    <xdr:cxnSp macro="">
      <xdr:nvCxnSpPr>
        <xdr:cNvPr id="384" name="直線コネクタ 383"/>
        <xdr:cNvCxnSpPr/>
      </xdr:nvCxnSpPr>
      <xdr:spPr>
        <a:xfrm flipV="1">
          <a:off x="1320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7" name="フローチャート: 判断 386"/>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8" name="テキスト ボックス 387"/>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94" name="楕円 393"/>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95" name="公債費該当値テキスト"/>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6" name="楕円 395"/>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7" name="テキスト ボックス 396"/>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98" name="楕円 397"/>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99" name="テキスト ボックス 398"/>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400" name="楕円 399"/>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401" name="テキスト ボックス 400"/>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402" name="楕円 401"/>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403" name="テキスト ボックス 402"/>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公債費以外の経常収支比率は、類似団体内平均値を大きく下回ったものの、扶助費の増加等により前年より０．１ポイント増加した。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今後も引き続き、財政の健全化に努める。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92710</xdr:rowOff>
    </xdr:from>
    <xdr:to>
      <xdr:col>82</xdr:col>
      <xdr:colOff>107950</xdr:colOff>
      <xdr:row>74</xdr:row>
      <xdr:rowOff>98425</xdr:rowOff>
    </xdr:to>
    <xdr:cxnSp macro="">
      <xdr:nvCxnSpPr>
        <xdr:cNvPr id="432" name="直線コネクタ 431"/>
        <xdr:cNvCxnSpPr/>
      </xdr:nvCxnSpPr>
      <xdr:spPr>
        <a:xfrm>
          <a:off x="15671800" y="127800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128288</xdr:rowOff>
    </xdr:from>
    <xdr:ext cx="762000" cy="259045"/>
    <xdr:sp macro="" textlink="">
      <xdr:nvSpPr>
        <xdr:cNvPr id="433" name="公債費以外平均値テキスト"/>
        <xdr:cNvSpPr txBox="1"/>
      </xdr:nvSpPr>
      <xdr:spPr>
        <a:xfrm>
          <a:off x="16598900" y="13158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74</xdr:row>
      <xdr:rowOff>92710</xdr:rowOff>
    </xdr:to>
    <xdr:cxnSp macro="">
      <xdr:nvCxnSpPr>
        <xdr:cNvPr id="435" name="直線コネクタ 434"/>
        <xdr:cNvCxnSpPr/>
      </xdr:nvCxnSpPr>
      <xdr:spPr>
        <a:xfrm>
          <a:off x="14782800" y="127000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31132</xdr:rowOff>
    </xdr:from>
    <xdr:ext cx="736600" cy="259045"/>
    <xdr:sp macro="" textlink="">
      <xdr:nvSpPr>
        <xdr:cNvPr id="437" name="テキスト ボックス 436"/>
        <xdr:cNvSpPr txBox="1"/>
      </xdr:nvSpPr>
      <xdr:spPr>
        <a:xfrm>
          <a:off x="15290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xdr:rowOff>
    </xdr:from>
    <xdr:to>
      <xdr:col>73</xdr:col>
      <xdr:colOff>180975</xdr:colOff>
      <xdr:row>74</xdr:row>
      <xdr:rowOff>35560</xdr:rowOff>
    </xdr:to>
    <xdr:cxnSp macro="">
      <xdr:nvCxnSpPr>
        <xdr:cNvPr id="438" name="直線コネクタ 437"/>
        <xdr:cNvCxnSpPr/>
      </xdr:nvCxnSpPr>
      <xdr:spPr>
        <a:xfrm flipV="1">
          <a:off x="13893800" y="12700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40" name="テキスト ボックス 439"/>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104140</xdr:rowOff>
    </xdr:to>
    <xdr:cxnSp macro="">
      <xdr:nvCxnSpPr>
        <xdr:cNvPr id="441" name="直線コネクタ 440"/>
        <xdr:cNvCxnSpPr/>
      </xdr:nvCxnSpPr>
      <xdr:spPr>
        <a:xfrm flipV="1">
          <a:off x="13004800" y="12722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3" name="テキスト ボックス 44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44" name="フローチャート: 判断 443"/>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45" name="テキスト ボックス 444"/>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47625</xdr:rowOff>
    </xdr:from>
    <xdr:to>
      <xdr:col>82</xdr:col>
      <xdr:colOff>158750</xdr:colOff>
      <xdr:row>74</xdr:row>
      <xdr:rowOff>149225</xdr:rowOff>
    </xdr:to>
    <xdr:sp macro="" textlink="">
      <xdr:nvSpPr>
        <xdr:cNvPr id="451" name="楕円 450"/>
        <xdr:cNvSpPr/>
      </xdr:nvSpPr>
      <xdr:spPr>
        <a:xfrm>
          <a:off x="164592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64152</xdr:rowOff>
    </xdr:from>
    <xdr:ext cx="762000" cy="259045"/>
    <xdr:sp macro="" textlink="">
      <xdr:nvSpPr>
        <xdr:cNvPr id="452" name="公債費以外該当値テキスト"/>
        <xdr:cNvSpPr txBox="1"/>
      </xdr:nvSpPr>
      <xdr:spPr>
        <a:xfrm>
          <a:off x="165989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41910</xdr:rowOff>
    </xdr:from>
    <xdr:to>
      <xdr:col>78</xdr:col>
      <xdr:colOff>120650</xdr:colOff>
      <xdr:row>74</xdr:row>
      <xdr:rowOff>143510</xdr:rowOff>
    </xdr:to>
    <xdr:sp macro="" textlink="">
      <xdr:nvSpPr>
        <xdr:cNvPr id="453" name="楕円 452"/>
        <xdr:cNvSpPr/>
      </xdr:nvSpPr>
      <xdr:spPr>
        <a:xfrm>
          <a:off x="15621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153687</xdr:rowOff>
    </xdr:from>
    <xdr:ext cx="736600" cy="259045"/>
    <xdr:sp macro="" textlink="">
      <xdr:nvSpPr>
        <xdr:cNvPr id="454" name="テキスト ボックス 453"/>
        <xdr:cNvSpPr txBox="1"/>
      </xdr:nvSpPr>
      <xdr:spPr>
        <a:xfrm>
          <a:off x="15290800" y="124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133350</xdr:rowOff>
    </xdr:from>
    <xdr:to>
      <xdr:col>74</xdr:col>
      <xdr:colOff>31750</xdr:colOff>
      <xdr:row>74</xdr:row>
      <xdr:rowOff>63500</xdr:rowOff>
    </xdr:to>
    <xdr:sp macro="" textlink="">
      <xdr:nvSpPr>
        <xdr:cNvPr id="455" name="楕円 454"/>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73677</xdr:rowOff>
    </xdr:from>
    <xdr:ext cx="762000" cy="259045"/>
    <xdr:sp macro="" textlink="">
      <xdr:nvSpPr>
        <xdr:cNvPr id="456" name="テキスト ボックス 455"/>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57" name="楕円 456"/>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58" name="テキスト ボックス 457"/>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59" name="楕円 458"/>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60" name="テキスト ボックス 459"/>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155390</xdr:rowOff>
    </xdr:from>
    <xdr:to>
      <xdr:col>29</xdr:col>
      <xdr:colOff>127000</xdr:colOff>
      <xdr:row>17</xdr:row>
      <xdr:rowOff>269</xdr:rowOff>
    </xdr:to>
    <xdr:cxnSp macro="">
      <xdr:nvCxnSpPr>
        <xdr:cNvPr id="52" name="直線コネクタ 51"/>
        <xdr:cNvCxnSpPr/>
      </xdr:nvCxnSpPr>
      <xdr:spPr bwMode="auto">
        <a:xfrm flipV="1">
          <a:off x="5003800" y="2946215"/>
          <a:ext cx="647700" cy="16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269</xdr:rowOff>
    </xdr:from>
    <xdr:to>
      <xdr:col>26</xdr:col>
      <xdr:colOff>50800</xdr:colOff>
      <xdr:row>17</xdr:row>
      <xdr:rowOff>48797</xdr:rowOff>
    </xdr:to>
    <xdr:cxnSp macro="">
      <xdr:nvCxnSpPr>
        <xdr:cNvPr id="55" name="直線コネクタ 54"/>
        <xdr:cNvCxnSpPr/>
      </xdr:nvCxnSpPr>
      <xdr:spPr bwMode="auto">
        <a:xfrm flipV="1">
          <a:off x="4305300" y="2962544"/>
          <a:ext cx="698500" cy="48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10000</xdr:rowOff>
    </xdr:from>
    <xdr:to>
      <xdr:col>22</xdr:col>
      <xdr:colOff>114300</xdr:colOff>
      <xdr:row>17</xdr:row>
      <xdr:rowOff>48797</xdr:rowOff>
    </xdr:to>
    <xdr:cxnSp macro="">
      <xdr:nvCxnSpPr>
        <xdr:cNvPr id="58" name="直線コネクタ 57"/>
        <xdr:cNvCxnSpPr/>
      </xdr:nvCxnSpPr>
      <xdr:spPr bwMode="auto">
        <a:xfrm>
          <a:off x="3606800" y="2972275"/>
          <a:ext cx="698500" cy="38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10000</xdr:rowOff>
    </xdr:from>
    <xdr:to>
      <xdr:col>18</xdr:col>
      <xdr:colOff>177800</xdr:colOff>
      <xdr:row>17</xdr:row>
      <xdr:rowOff>45858</xdr:rowOff>
    </xdr:to>
    <xdr:cxnSp macro="">
      <xdr:nvCxnSpPr>
        <xdr:cNvPr id="61" name="直線コネクタ 60"/>
        <xdr:cNvCxnSpPr/>
      </xdr:nvCxnSpPr>
      <xdr:spPr bwMode="auto">
        <a:xfrm flipV="1">
          <a:off x="2908300" y="2972275"/>
          <a:ext cx="698500" cy="3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115750</xdr:rowOff>
    </xdr:from>
    <xdr:ext cx="762000" cy="259045"/>
    <xdr:sp macro="" textlink="">
      <xdr:nvSpPr>
        <xdr:cNvPr id="63" name="テキスト ボックス 62"/>
        <xdr:cNvSpPr txBox="1"/>
      </xdr:nvSpPr>
      <xdr:spPr>
        <a:xfrm>
          <a:off x="32258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92833</xdr:rowOff>
    </xdr:from>
    <xdr:to>
      <xdr:col>15</xdr:col>
      <xdr:colOff>101600</xdr:colOff>
      <xdr:row>17</xdr:row>
      <xdr:rowOff>22983</xdr:rowOff>
    </xdr:to>
    <xdr:sp macro="" textlink="">
      <xdr:nvSpPr>
        <xdr:cNvPr id="64" name="フローチャート: 判断 63"/>
        <xdr:cNvSpPr/>
      </xdr:nvSpPr>
      <xdr:spPr bwMode="auto">
        <a:xfrm>
          <a:off x="28575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33160</xdr:rowOff>
    </xdr:from>
    <xdr:ext cx="762000" cy="259045"/>
    <xdr:sp macro="" textlink="">
      <xdr:nvSpPr>
        <xdr:cNvPr id="65" name="テキスト ボックス 64"/>
        <xdr:cNvSpPr txBox="1"/>
      </xdr:nvSpPr>
      <xdr:spPr>
        <a:xfrm>
          <a:off x="2527300" y="265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104590</xdr:rowOff>
    </xdr:from>
    <xdr:to>
      <xdr:col>29</xdr:col>
      <xdr:colOff>177800</xdr:colOff>
      <xdr:row>17</xdr:row>
      <xdr:rowOff>34740</xdr:rowOff>
    </xdr:to>
    <xdr:sp macro="" textlink="">
      <xdr:nvSpPr>
        <xdr:cNvPr id="71" name="楕円 70"/>
        <xdr:cNvSpPr/>
      </xdr:nvSpPr>
      <xdr:spPr bwMode="auto">
        <a:xfrm>
          <a:off x="5600700" y="2895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76667</xdr:rowOff>
    </xdr:from>
    <xdr:ext cx="762000" cy="259045"/>
    <xdr:sp macro="" textlink="">
      <xdr:nvSpPr>
        <xdr:cNvPr id="72" name="人口1人当たり決算額の推移該当値テキスト130"/>
        <xdr:cNvSpPr txBox="1"/>
      </xdr:nvSpPr>
      <xdr:spPr>
        <a:xfrm>
          <a:off x="5740400" y="286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120919</xdr:rowOff>
    </xdr:from>
    <xdr:to>
      <xdr:col>26</xdr:col>
      <xdr:colOff>101600</xdr:colOff>
      <xdr:row>17</xdr:row>
      <xdr:rowOff>51069</xdr:rowOff>
    </xdr:to>
    <xdr:sp macro="" textlink="">
      <xdr:nvSpPr>
        <xdr:cNvPr id="73" name="楕円 72"/>
        <xdr:cNvSpPr/>
      </xdr:nvSpPr>
      <xdr:spPr bwMode="auto">
        <a:xfrm>
          <a:off x="4953000" y="291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35846</xdr:rowOff>
    </xdr:from>
    <xdr:ext cx="736600" cy="259045"/>
    <xdr:sp macro="" textlink="">
      <xdr:nvSpPr>
        <xdr:cNvPr id="74" name="テキスト ボックス 73"/>
        <xdr:cNvSpPr txBox="1"/>
      </xdr:nvSpPr>
      <xdr:spPr>
        <a:xfrm>
          <a:off x="4622800" y="299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169447</xdr:rowOff>
    </xdr:from>
    <xdr:to>
      <xdr:col>22</xdr:col>
      <xdr:colOff>165100</xdr:colOff>
      <xdr:row>17</xdr:row>
      <xdr:rowOff>99597</xdr:rowOff>
    </xdr:to>
    <xdr:sp macro="" textlink="">
      <xdr:nvSpPr>
        <xdr:cNvPr id="75" name="楕円 74"/>
        <xdr:cNvSpPr/>
      </xdr:nvSpPr>
      <xdr:spPr bwMode="auto">
        <a:xfrm>
          <a:off x="4254500" y="2960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84374</xdr:rowOff>
    </xdr:from>
    <xdr:ext cx="762000" cy="259045"/>
    <xdr:sp macro="" textlink="">
      <xdr:nvSpPr>
        <xdr:cNvPr id="76" name="テキスト ボックス 75"/>
        <xdr:cNvSpPr txBox="1"/>
      </xdr:nvSpPr>
      <xdr:spPr>
        <a:xfrm>
          <a:off x="3924300" y="30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130650</xdr:rowOff>
    </xdr:from>
    <xdr:to>
      <xdr:col>19</xdr:col>
      <xdr:colOff>38100</xdr:colOff>
      <xdr:row>17</xdr:row>
      <xdr:rowOff>60800</xdr:rowOff>
    </xdr:to>
    <xdr:sp macro="" textlink="">
      <xdr:nvSpPr>
        <xdr:cNvPr id="77" name="楕円 76"/>
        <xdr:cNvSpPr/>
      </xdr:nvSpPr>
      <xdr:spPr bwMode="auto">
        <a:xfrm>
          <a:off x="3556000" y="292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45577</xdr:rowOff>
    </xdr:from>
    <xdr:ext cx="762000" cy="259045"/>
    <xdr:sp macro="" textlink="">
      <xdr:nvSpPr>
        <xdr:cNvPr id="78" name="テキスト ボックス 77"/>
        <xdr:cNvSpPr txBox="1"/>
      </xdr:nvSpPr>
      <xdr:spPr>
        <a:xfrm>
          <a:off x="3225800" y="300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166508</xdr:rowOff>
    </xdr:from>
    <xdr:to>
      <xdr:col>15</xdr:col>
      <xdr:colOff>101600</xdr:colOff>
      <xdr:row>17</xdr:row>
      <xdr:rowOff>96658</xdr:rowOff>
    </xdr:to>
    <xdr:sp macro="" textlink="">
      <xdr:nvSpPr>
        <xdr:cNvPr id="79" name="楕円 78"/>
        <xdr:cNvSpPr/>
      </xdr:nvSpPr>
      <xdr:spPr bwMode="auto">
        <a:xfrm>
          <a:off x="2857500" y="295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81435</xdr:rowOff>
    </xdr:from>
    <xdr:ext cx="762000" cy="259045"/>
    <xdr:sp macro="" textlink="">
      <xdr:nvSpPr>
        <xdr:cNvPr id="80" name="テキスト ボックス 79"/>
        <xdr:cNvSpPr txBox="1"/>
      </xdr:nvSpPr>
      <xdr:spPr>
        <a:xfrm>
          <a:off x="2527300" y="30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245685</xdr:rowOff>
    </xdr:from>
    <xdr:ext cx="762000" cy="259045"/>
    <xdr:sp macro="" textlink="">
      <xdr:nvSpPr>
        <xdr:cNvPr id="109" name="人口1人当たり決算額の推移最小値テキスト445"/>
        <xdr:cNvSpPr txBox="1"/>
      </xdr:nvSpPr>
      <xdr:spPr>
        <a:xfrm>
          <a:off x="5740400" y="737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231089</xdr:rowOff>
    </xdr:from>
    <xdr:to>
      <xdr:col>29</xdr:col>
      <xdr:colOff>127000</xdr:colOff>
      <xdr:row>37</xdr:row>
      <xdr:rowOff>235509</xdr:rowOff>
    </xdr:to>
    <xdr:cxnSp macro="">
      <xdr:nvCxnSpPr>
        <xdr:cNvPr id="113" name="直線コネクタ 112"/>
        <xdr:cNvCxnSpPr/>
      </xdr:nvCxnSpPr>
      <xdr:spPr bwMode="auto">
        <a:xfrm>
          <a:off x="5003800" y="7355789"/>
          <a:ext cx="647700" cy="4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157747</xdr:rowOff>
    </xdr:from>
    <xdr:to>
      <xdr:col>26</xdr:col>
      <xdr:colOff>50800</xdr:colOff>
      <xdr:row>37</xdr:row>
      <xdr:rowOff>231089</xdr:rowOff>
    </xdr:to>
    <xdr:cxnSp macro="">
      <xdr:nvCxnSpPr>
        <xdr:cNvPr id="116" name="直線コネクタ 115"/>
        <xdr:cNvCxnSpPr/>
      </xdr:nvCxnSpPr>
      <xdr:spPr bwMode="auto">
        <a:xfrm>
          <a:off x="4305300" y="7282447"/>
          <a:ext cx="698500" cy="7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137896</xdr:rowOff>
    </xdr:from>
    <xdr:to>
      <xdr:col>22</xdr:col>
      <xdr:colOff>114300</xdr:colOff>
      <xdr:row>37</xdr:row>
      <xdr:rowOff>157747</xdr:rowOff>
    </xdr:to>
    <xdr:cxnSp macro="">
      <xdr:nvCxnSpPr>
        <xdr:cNvPr id="119" name="直線コネクタ 118"/>
        <xdr:cNvCxnSpPr/>
      </xdr:nvCxnSpPr>
      <xdr:spPr bwMode="auto">
        <a:xfrm>
          <a:off x="3606800" y="7262596"/>
          <a:ext cx="698500" cy="19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137896</xdr:rowOff>
    </xdr:from>
    <xdr:to>
      <xdr:col>18</xdr:col>
      <xdr:colOff>177800</xdr:colOff>
      <xdr:row>37</xdr:row>
      <xdr:rowOff>167119</xdr:rowOff>
    </xdr:to>
    <xdr:cxnSp macro="">
      <xdr:nvCxnSpPr>
        <xdr:cNvPr id="122" name="直線コネクタ 121"/>
        <xdr:cNvCxnSpPr/>
      </xdr:nvCxnSpPr>
      <xdr:spPr bwMode="auto">
        <a:xfrm flipV="1">
          <a:off x="2908300" y="7262596"/>
          <a:ext cx="698500" cy="29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292257</xdr:rowOff>
    </xdr:from>
    <xdr:ext cx="762000" cy="259045"/>
    <xdr:sp macro="" textlink="">
      <xdr:nvSpPr>
        <xdr:cNvPr id="124" name="テキスト ボックス 123"/>
        <xdr:cNvSpPr txBox="1"/>
      </xdr:nvSpPr>
      <xdr:spPr>
        <a:xfrm>
          <a:off x="32258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295084</xdr:rowOff>
    </xdr:from>
    <xdr:to>
      <xdr:col>15</xdr:col>
      <xdr:colOff>101600</xdr:colOff>
      <xdr:row>36</xdr:row>
      <xdr:rowOff>53784</xdr:rowOff>
    </xdr:to>
    <xdr:sp macro="" textlink="">
      <xdr:nvSpPr>
        <xdr:cNvPr id="125" name="フローチャート: 判断 124"/>
        <xdr:cNvSpPr/>
      </xdr:nvSpPr>
      <xdr:spPr bwMode="auto">
        <a:xfrm>
          <a:off x="2857500" y="6905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63961</xdr:rowOff>
    </xdr:from>
    <xdr:ext cx="762000" cy="259045"/>
    <xdr:sp macro="" textlink="">
      <xdr:nvSpPr>
        <xdr:cNvPr id="126" name="テキスト ボックス 125"/>
        <xdr:cNvSpPr txBox="1"/>
      </xdr:nvSpPr>
      <xdr:spPr>
        <a:xfrm>
          <a:off x="2527300" y="66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184709</xdr:rowOff>
    </xdr:from>
    <xdr:to>
      <xdr:col>29</xdr:col>
      <xdr:colOff>177800</xdr:colOff>
      <xdr:row>37</xdr:row>
      <xdr:rowOff>286309</xdr:rowOff>
    </xdr:to>
    <xdr:sp macro="" textlink="">
      <xdr:nvSpPr>
        <xdr:cNvPr id="132" name="楕円 131"/>
        <xdr:cNvSpPr/>
      </xdr:nvSpPr>
      <xdr:spPr bwMode="auto">
        <a:xfrm>
          <a:off x="5600700" y="730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93286</xdr:rowOff>
    </xdr:from>
    <xdr:ext cx="762000" cy="259045"/>
    <xdr:sp macro="" textlink="">
      <xdr:nvSpPr>
        <xdr:cNvPr id="133" name="人口1人当たり決算額の推移該当値テキスト445"/>
        <xdr:cNvSpPr txBox="1"/>
      </xdr:nvSpPr>
      <xdr:spPr>
        <a:xfrm>
          <a:off x="5740400" y="72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180289</xdr:rowOff>
    </xdr:from>
    <xdr:to>
      <xdr:col>26</xdr:col>
      <xdr:colOff>101600</xdr:colOff>
      <xdr:row>37</xdr:row>
      <xdr:rowOff>281889</xdr:rowOff>
    </xdr:to>
    <xdr:sp macro="" textlink="">
      <xdr:nvSpPr>
        <xdr:cNvPr id="134" name="楕円 133"/>
        <xdr:cNvSpPr/>
      </xdr:nvSpPr>
      <xdr:spPr bwMode="auto">
        <a:xfrm>
          <a:off x="4953000" y="730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266666</xdr:rowOff>
    </xdr:from>
    <xdr:ext cx="736600" cy="259045"/>
    <xdr:sp macro="" textlink="">
      <xdr:nvSpPr>
        <xdr:cNvPr id="135" name="テキスト ボックス 134"/>
        <xdr:cNvSpPr txBox="1"/>
      </xdr:nvSpPr>
      <xdr:spPr>
        <a:xfrm>
          <a:off x="4622800" y="739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106947</xdr:rowOff>
    </xdr:from>
    <xdr:to>
      <xdr:col>22</xdr:col>
      <xdr:colOff>165100</xdr:colOff>
      <xdr:row>37</xdr:row>
      <xdr:rowOff>208547</xdr:rowOff>
    </xdr:to>
    <xdr:sp macro="" textlink="">
      <xdr:nvSpPr>
        <xdr:cNvPr id="136" name="楕円 135"/>
        <xdr:cNvSpPr/>
      </xdr:nvSpPr>
      <xdr:spPr bwMode="auto">
        <a:xfrm>
          <a:off x="4254500" y="723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193324</xdr:rowOff>
    </xdr:from>
    <xdr:ext cx="762000" cy="259045"/>
    <xdr:sp macro="" textlink="">
      <xdr:nvSpPr>
        <xdr:cNvPr id="137" name="テキスト ボックス 136"/>
        <xdr:cNvSpPr txBox="1"/>
      </xdr:nvSpPr>
      <xdr:spPr>
        <a:xfrm>
          <a:off x="3924300" y="731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87096</xdr:rowOff>
    </xdr:from>
    <xdr:to>
      <xdr:col>19</xdr:col>
      <xdr:colOff>38100</xdr:colOff>
      <xdr:row>37</xdr:row>
      <xdr:rowOff>188696</xdr:rowOff>
    </xdr:to>
    <xdr:sp macro="" textlink="">
      <xdr:nvSpPr>
        <xdr:cNvPr id="138" name="楕円 137"/>
        <xdr:cNvSpPr/>
      </xdr:nvSpPr>
      <xdr:spPr bwMode="auto">
        <a:xfrm>
          <a:off x="3556000" y="721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173473</xdr:rowOff>
    </xdr:from>
    <xdr:ext cx="762000" cy="259045"/>
    <xdr:sp macro="" textlink="">
      <xdr:nvSpPr>
        <xdr:cNvPr id="139" name="テキスト ボックス 138"/>
        <xdr:cNvSpPr txBox="1"/>
      </xdr:nvSpPr>
      <xdr:spPr>
        <a:xfrm>
          <a:off x="3225800" y="72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116319</xdr:rowOff>
    </xdr:from>
    <xdr:to>
      <xdr:col>15</xdr:col>
      <xdr:colOff>101600</xdr:colOff>
      <xdr:row>37</xdr:row>
      <xdr:rowOff>217919</xdr:rowOff>
    </xdr:to>
    <xdr:sp macro="" textlink="">
      <xdr:nvSpPr>
        <xdr:cNvPr id="140" name="楕円 139"/>
        <xdr:cNvSpPr/>
      </xdr:nvSpPr>
      <xdr:spPr bwMode="auto">
        <a:xfrm>
          <a:off x="2857500" y="724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202696</xdr:rowOff>
    </xdr:from>
    <xdr:ext cx="762000" cy="259045"/>
    <xdr:sp macro="" textlink="">
      <xdr:nvSpPr>
        <xdr:cNvPr id="141" name="テキスト ボックス 140"/>
        <xdr:cNvSpPr txBox="1"/>
      </xdr:nvSpPr>
      <xdr:spPr>
        <a:xfrm>
          <a:off x="2527300" y="732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111,090
109,197
91.25
39,741,162
35,125,931
2,875,569
22,813,364
32,756,663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101752</xdr:rowOff>
    </xdr:from>
    <xdr:to>
      <xdr:col>24</xdr:col>
      <xdr:colOff>63500</xdr:colOff>
      <xdr:row>34</xdr:row>
      <xdr:rowOff>143096</xdr:rowOff>
    </xdr:to>
    <xdr:cxnSp macro="">
      <xdr:nvCxnSpPr>
        <xdr:cNvPr id="63" name="直線コネクタ 62"/>
        <xdr:cNvCxnSpPr/>
      </xdr:nvCxnSpPr>
      <xdr:spPr>
        <a:xfrm>
          <a:off x="3797300" y="5931052"/>
          <a:ext cx="8382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101752</xdr:rowOff>
    </xdr:from>
    <xdr:to>
      <xdr:col>19</xdr:col>
      <xdr:colOff>177800</xdr:colOff>
      <xdr:row>35</xdr:row>
      <xdr:rowOff>36079</xdr:rowOff>
    </xdr:to>
    <xdr:cxnSp macro="">
      <xdr:nvCxnSpPr>
        <xdr:cNvPr id="66" name="直線コネクタ 65"/>
        <xdr:cNvCxnSpPr/>
      </xdr:nvCxnSpPr>
      <xdr:spPr>
        <a:xfrm flipV="1">
          <a:off x="2908300" y="5931052"/>
          <a:ext cx="889000" cy="10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81831</xdr:rowOff>
    </xdr:from>
    <xdr:to>
      <xdr:col>15</xdr:col>
      <xdr:colOff>50800</xdr:colOff>
      <xdr:row>35</xdr:row>
      <xdr:rowOff>36079</xdr:rowOff>
    </xdr:to>
    <xdr:cxnSp macro="">
      <xdr:nvCxnSpPr>
        <xdr:cNvPr id="69" name="直線コネクタ 68"/>
        <xdr:cNvCxnSpPr/>
      </xdr:nvCxnSpPr>
      <xdr:spPr>
        <a:xfrm>
          <a:off x="2019300" y="5911131"/>
          <a:ext cx="889000" cy="1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59527</xdr:rowOff>
    </xdr:from>
    <xdr:to>
      <xdr:col>10</xdr:col>
      <xdr:colOff>114300</xdr:colOff>
      <xdr:row>34</xdr:row>
      <xdr:rowOff>81831</xdr:rowOff>
    </xdr:to>
    <xdr:cxnSp macro="">
      <xdr:nvCxnSpPr>
        <xdr:cNvPr id="72" name="直線コネクタ 71"/>
        <xdr:cNvCxnSpPr/>
      </xdr:nvCxnSpPr>
      <xdr:spPr>
        <a:xfrm>
          <a:off x="1130300" y="5888827"/>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117155</xdr:rowOff>
    </xdr:from>
    <xdr:ext cx="534377" cy="259045"/>
    <xdr:sp macro="" textlink="">
      <xdr:nvSpPr>
        <xdr:cNvPr id="74" name="テキスト ボックス 73"/>
        <xdr:cNvSpPr txBox="1"/>
      </xdr:nvSpPr>
      <xdr:spPr>
        <a:xfrm>
          <a:off x="1752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90141</xdr:rowOff>
    </xdr:from>
    <xdr:to>
      <xdr:col>6</xdr:col>
      <xdr:colOff>38100</xdr:colOff>
      <xdr:row>35</xdr:row>
      <xdr:rowOff>20291</xdr:rowOff>
    </xdr:to>
    <xdr:sp macro="" textlink="">
      <xdr:nvSpPr>
        <xdr:cNvPr id="75" name="フローチャート: 判断 74"/>
        <xdr:cNvSpPr/>
      </xdr:nvSpPr>
      <xdr:spPr>
        <a:xfrm>
          <a:off x="1079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11418</xdr:rowOff>
    </xdr:from>
    <xdr:ext cx="534377" cy="259045"/>
    <xdr:sp macro="" textlink="">
      <xdr:nvSpPr>
        <xdr:cNvPr id="76" name="テキスト ボックス 75"/>
        <xdr:cNvSpPr txBox="1"/>
      </xdr:nvSpPr>
      <xdr:spPr>
        <a:xfrm>
          <a:off x="863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92296</xdr:rowOff>
    </xdr:from>
    <xdr:to>
      <xdr:col>24</xdr:col>
      <xdr:colOff>114300</xdr:colOff>
      <xdr:row>35</xdr:row>
      <xdr:rowOff>22446</xdr:rowOff>
    </xdr:to>
    <xdr:sp macro="" textlink="">
      <xdr:nvSpPr>
        <xdr:cNvPr id="82" name="楕円 81"/>
        <xdr:cNvSpPr/>
      </xdr:nvSpPr>
      <xdr:spPr>
        <a:xfrm>
          <a:off x="4584700" y="59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70723</xdr:rowOff>
    </xdr:from>
    <xdr:ext cx="534377" cy="259045"/>
    <xdr:sp macro="" textlink="">
      <xdr:nvSpPr>
        <xdr:cNvPr id="83" name="人件費該当値テキスト"/>
        <xdr:cNvSpPr txBox="1"/>
      </xdr:nvSpPr>
      <xdr:spPr>
        <a:xfrm>
          <a:off x="4686300" y="59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50952</xdr:rowOff>
    </xdr:from>
    <xdr:to>
      <xdr:col>20</xdr:col>
      <xdr:colOff>38100</xdr:colOff>
      <xdr:row>34</xdr:row>
      <xdr:rowOff>152552</xdr:rowOff>
    </xdr:to>
    <xdr:sp macro="" textlink="">
      <xdr:nvSpPr>
        <xdr:cNvPr id="84" name="楕円 83"/>
        <xdr:cNvSpPr/>
      </xdr:nvSpPr>
      <xdr:spPr>
        <a:xfrm>
          <a:off x="3746500" y="58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143679</xdr:rowOff>
    </xdr:from>
    <xdr:ext cx="534377" cy="259045"/>
    <xdr:sp macro="" textlink="">
      <xdr:nvSpPr>
        <xdr:cNvPr id="85" name="テキスト ボックス 84"/>
        <xdr:cNvSpPr txBox="1"/>
      </xdr:nvSpPr>
      <xdr:spPr>
        <a:xfrm>
          <a:off x="3530111" y="59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156729</xdr:rowOff>
    </xdr:from>
    <xdr:to>
      <xdr:col>15</xdr:col>
      <xdr:colOff>101600</xdr:colOff>
      <xdr:row>35</xdr:row>
      <xdr:rowOff>86879</xdr:rowOff>
    </xdr:to>
    <xdr:sp macro="" textlink="">
      <xdr:nvSpPr>
        <xdr:cNvPr id="86" name="楕円 85"/>
        <xdr:cNvSpPr/>
      </xdr:nvSpPr>
      <xdr:spPr>
        <a:xfrm>
          <a:off x="2857500" y="59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78006</xdr:rowOff>
    </xdr:from>
    <xdr:ext cx="534377" cy="259045"/>
    <xdr:sp macro="" textlink="">
      <xdr:nvSpPr>
        <xdr:cNvPr id="87" name="テキスト ボックス 86"/>
        <xdr:cNvSpPr txBox="1"/>
      </xdr:nvSpPr>
      <xdr:spPr>
        <a:xfrm>
          <a:off x="2641111" y="60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31031</xdr:rowOff>
    </xdr:from>
    <xdr:to>
      <xdr:col>10</xdr:col>
      <xdr:colOff>165100</xdr:colOff>
      <xdr:row>34</xdr:row>
      <xdr:rowOff>132631</xdr:rowOff>
    </xdr:to>
    <xdr:sp macro="" textlink="">
      <xdr:nvSpPr>
        <xdr:cNvPr id="88" name="楕円 87"/>
        <xdr:cNvSpPr/>
      </xdr:nvSpPr>
      <xdr:spPr>
        <a:xfrm>
          <a:off x="1968500" y="58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123758</xdr:rowOff>
    </xdr:from>
    <xdr:ext cx="534377" cy="259045"/>
    <xdr:sp macro="" textlink="">
      <xdr:nvSpPr>
        <xdr:cNvPr id="89" name="テキスト ボックス 88"/>
        <xdr:cNvSpPr txBox="1"/>
      </xdr:nvSpPr>
      <xdr:spPr>
        <a:xfrm>
          <a:off x="1752111" y="595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8727</xdr:rowOff>
    </xdr:from>
    <xdr:to>
      <xdr:col>6</xdr:col>
      <xdr:colOff>38100</xdr:colOff>
      <xdr:row>34</xdr:row>
      <xdr:rowOff>110327</xdr:rowOff>
    </xdr:to>
    <xdr:sp macro="" textlink="">
      <xdr:nvSpPr>
        <xdr:cNvPr id="90" name="楕円 89"/>
        <xdr:cNvSpPr/>
      </xdr:nvSpPr>
      <xdr:spPr>
        <a:xfrm>
          <a:off x="1079500" y="583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126854</xdr:rowOff>
    </xdr:from>
    <xdr:ext cx="534377" cy="259045"/>
    <xdr:sp macro="" textlink="">
      <xdr:nvSpPr>
        <xdr:cNvPr id="91" name="テキスト ボックス 90"/>
        <xdr:cNvSpPr txBox="1"/>
      </xdr:nvSpPr>
      <xdr:spPr>
        <a:xfrm>
          <a:off x="863111" y="561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163081</xdr:rowOff>
    </xdr:from>
    <xdr:to>
      <xdr:col>24</xdr:col>
      <xdr:colOff>63500</xdr:colOff>
      <xdr:row>57</xdr:row>
      <xdr:rowOff>14821</xdr:rowOff>
    </xdr:to>
    <xdr:cxnSp macro="">
      <xdr:nvCxnSpPr>
        <xdr:cNvPr id="121" name="直線コネクタ 120"/>
        <xdr:cNvCxnSpPr/>
      </xdr:nvCxnSpPr>
      <xdr:spPr>
        <a:xfrm flipV="1">
          <a:off x="3797300" y="9764281"/>
          <a:ext cx="838200" cy="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3543</xdr:rowOff>
    </xdr:from>
    <xdr:to>
      <xdr:col>19</xdr:col>
      <xdr:colOff>177800</xdr:colOff>
      <xdr:row>57</xdr:row>
      <xdr:rowOff>14821</xdr:rowOff>
    </xdr:to>
    <xdr:cxnSp macro="">
      <xdr:nvCxnSpPr>
        <xdr:cNvPr id="124" name="直線コネクタ 123"/>
        <xdr:cNvCxnSpPr/>
      </xdr:nvCxnSpPr>
      <xdr:spPr>
        <a:xfrm>
          <a:off x="2908300" y="9776193"/>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3543</xdr:rowOff>
    </xdr:from>
    <xdr:to>
      <xdr:col>15</xdr:col>
      <xdr:colOff>50800</xdr:colOff>
      <xdr:row>57</xdr:row>
      <xdr:rowOff>52959</xdr:rowOff>
    </xdr:to>
    <xdr:cxnSp macro="">
      <xdr:nvCxnSpPr>
        <xdr:cNvPr id="127" name="直線コネクタ 126"/>
        <xdr:cNvCxnSpPr/>
      </xdr:nvCxnSpPr>
      <xdr:spPr>
        <a:xfrm flipV="1">
          <a:off x="2019300" y="9776193"/>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52959</xdr:rowOff>
    </xdr:from>
    <xdr:to>
      <xdr:col>10</xdr:col>
      <xdr:colOff>114300</xdr:colOff>
      <xdr:row>57</xdr:row>
      <xdr:rowOff>98920</xdr:rowOff>
    </xdr:to>
    <xdr:cxnSp macro="">
      <xdr:nvCxnSpPr>
        <xdr:cNvPr id="130" name="直線コネクタ 129"/>
        <xdr:cNvCxnSpPr/>
      </xdr:nvCxnSpPr>
      <xdr:spPr>
        <a:xfrm flipV="1">
          <a:off x="1130300" y="9825609"/>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6214</xdr:rowOff>
    </xdr:from>
    <xdr:ext cx="534377" cy="259045"/>
    <xdr:sp macro="" textlink="">
      <xdr:nvSpPr>
        <xdr:cNvPr id="132" name="テキスト ボックス 131"/>
        <xdr:cNvSpPr txBox="1"/>
      </xdr:nvSpPr>
      <xdr:spPr>
        <a:xfrm>
          <a:off x="1752111" y="99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72796</xdr:rowOff>
    </xdr:from>
    <xdr:to>
      <xdr:col>6</xdr:col>
      <xdr:colOff>38100</xdr:colOff>
      <xdr:row>58</xdr:row>
      <xdr:rowOff>2946</xdr:rowOff>
    </xdr:to>
    <xdr:sp macro="" textlink="">
      <xdr:nvSpPr>
        <xdr:cNvPr id="133" name="フローチャート: 判断 132"/>
        <xdr:cNvSpPr/>
      </xdr:nvSpPr>
      <xdr:spPr>
        <a:xfrm>
          <a:off x="1079500" y="984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165523</xdr:rowOff>
    </xdr:from>
    <xdr:ext cx="534377" cy="259045"/>
    <xdr:sp macro="" textlink="">
      <xdr:nvSpPr>
        <xdr:cNvPr id="134" name="テキスト ボックス 133"/>
        <xdr:cNvSpPr txBox="1"/>
      </xdr:nvSpPr>
      <xdr:spPr>
        <a:xfrm>
          <a:off x="863111" y="99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112281</xdr:rowOff>
    </xdr:from>
    <xdr:to>
      <xdr:col>24</xdr:col>
      <xdr:colOff>114300</xdr:colOff>
      <xdr:row>57</xdr:row>
      <xdr:rowOff>42431</xdr:rowOff>
    </xdr:to>
    <xdr:sp macro="" textlink="">
      <xdr:nvSpPr>
        <xdr:cNvPr id="140" name="楕円 139"/>
        <xdr:cNvSpPr/>
      </xdr:nvSpPr>
      <xdr:spPr>
        <a:xfrm>
          <a:off x="4584700" y="97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135158</xdr:rowOff>
    </xdr:from>
    <xdr:ext cx="534377" cy="259045"/>
    <xdr:sp macro="" textlink="">
      <xdr:nvSpPr>
        <xdr:cNvPr id="141" name="物件費該当値テキスト"/>
        <xdr:cNvSpPr txBox="1"/>
      </xdr:nvSpPr>
      <xdr:spPr>
        <a:xfrm>
          <a:off x="4686300" y="956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135471</xdr:rowOff>
    </xdr:from>
    <xdr:to>
      <xdr:col>20</xdr:col>
      <xdr:colOff>38100</xdr:colOff>
      <xdr:row>57</xdr:row>
      <xdr:rowOff>65621</xdr:rowOff>
    </xdr:to>
    <xdr:sp macro="" textlink="">
      <xdr:nvSpPr>
        <xdr:cNvPr id="142" name="楕円 141"/>
        <xdr:cNvSpPr/>
      </xdr:nvSpPr>
      <xdr:spPr>
        <a:xfrm>
          <a:off x="3746500" y="97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82148</xdr:rowOff>
    </xdr:from>
    <xdr:ext cx="534377" cy="259045"/>
    <xdr:sp macro="" textlink="">
      <xdr:nvSpPr>
        <xdr:cNvPr id="143" name="テキスト ボックス 142"/>
        <xdr:cNvSpPr txBox="1"/>
      </xdr:nvSpPr>
      <xdr:spPr>
        <a:xfrm>
          <a:off x="3530111" y="951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124193</xdr:rowOff>
    </xdr:from>
    <xdr:to>
      <xdr:col>15</xdr:col>
      <xdr:colOff>101600</xdr:colOff>
      <xdr:row>57</xdr:row>
      <xdr:rowOff>54343</xdr:rowOff>
    </xdr:to>
    <xdr:sp macro="" textlink="">
      <xdr:nvSpPr>
        <xdr:cNvPr id="144" name="楕円 143"/>
        <xdr:cNvSpPr/>
      </xdr:nvSpPr>
      <xdr:spPr>
        <a:xfrm>
          <a:off x="2857500" y="97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70870</xdr:rowOff>
    </xdr:from>
    <xdr:ext cx="534377" cy="259045"/>
    <xdr:sp macro="" textlink="">
      <xdr:nvSpPr>
        <xdr:cNvPr id="145" name="テキスト ボックス 144"/>
        <xdr:cNvSpPr txBox="1"/>
      </xdr:nvSpPr>
      <xdr:spPr>
        <a:xfrm>
          <a:off x="2641111" y="95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2159</xdr:rowOff>
    </xdr:from>
    <xdr:to>
      <xdr:col>10</xdr:col>
      <xdr:colOff>165100</xdr:colOff>
      <xdr:row>57</xdr:row>
      <xdr:rowOff>103759</xdr:rowOff>
    </xdr:to>
    <xdr:sp macro="" textlink="">
      <xdr:nvSpPr>
        <xdr:cNvPr id="146" name="楕円 145"/>
        <xdr:cNvSpPr/>
      </xdr:nvSpPr>
      <xdr:spPr>
        <a:xfrm>
          <a:off x="1968500" y="97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120286</xdr:rowOff>
    </xdr:from>
    <xdr:ext cx="534377" cy="259045"/>
    <xdr:sp macro="" textlink="">
      <xdr:nvSpPr>
        <xdr:cNvPr id="147" name="テキスト ボックス 146"/>
        <xdr:cNvSpPr txBox="1"/>
      </xdr:nvSpPr>
      <xdr:spPr>
        <a:xfrm>
          <a:off x="1752111" y="955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48120</xdr:rowOff>
    </xdr:from>
    <xdr:to>
      <xdr:col>6</xdr:col>
      <xdr:colOff>38100</xdr:colOff>
      <xdr:row>57</xdr:row>
      <xdr:rowOff>149720</xdr:rowOff>
    </xdr:to>
    <xdr:sp macro="" textlink="">
      <xdr:nvSpPr>
        <xdr:cNvPr id="148" name="楕円 147"/>
        <xdr:cNvSpPr/>
      </xdr:nvSpPr>
      <xdr:spPr>
        <a:xfrm>
          <a:off x="1079500" y="98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166247</xdr:rowOff>
    </xdr:from>
    <xdr:ext cx="534377" cy="259045"/>
    <xdr:sp macro="" textlink="">
      <xdr:nvSpPr>
        <xdr:cNvPr id="149" name="テキスト ボックス 148"/>
        <xdr:cNvSpPr txBox="1"/>
      </xdr:nvSpPr>
      <xdr:spPr>
        <a:xfrm>
          <a:off x="863111" y="95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51186</xdr:rowOff>
    </xdr:from>
    <xdr:to>
      <xdr:col>24</xdr:col>
      <xdr:colOff>63500</xdr:colOff>
      <xdr:row>77</xdr:row>
      <xdr:rowOff>56581</xdr:rowOff>
    </xdr:to>
    <xdr:cxnSp macro="">
      <xdr:nvCxnSpPr>
        <xdr:cNvPr id="176" name="直線コネクタ 175"/>
        <xdr:cNvCxnSpPr/>
      </xdr:nvCxnSpPr>
      <xdr:spPr>
        <a:xfrm flipV="1">
          <a:off x="3797300" y="13252836"/>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56581</xdr:rowOff>
    </xdr:from>
    <xdr:to>
      <xdr:col>19</xdr:col>
      <xdr:colOff>177800</xdr:colOff>
      <xdr:row>77</xdr:row>
      <xdr:rowOff>74960</xdr:rowOff>
    </xdr:to>
    <xdr:cxnSp macro="">
      <xdr:nvCxnSpPr>
        <xdr:cNvPr id="179" name="直線コネクタ 178"/>
        <xdr:cNvCxnSpPr/>
      </xdr:nvCxnSpPr>
      <xdr:spPr>
        <a:xfrm flipV="1">
          <a:off x="2908300" y="13258231"/>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64993</xdr:rowOff>
    </xdr:from>
    <xdr:to>
      <xdr:col>15</xdr:col>
      <xdr:colOff>50800</xdr:colOff>
      <xdr:row>77</xdr:row>
      <xdr:rowOff>74960</xdr:rowOff>
    </xdr:to>
    <xdr:cxnSp macro="">
      <xdr:nvCxnSpPr>
        <xdr:cNvPr id="182" name="直線コネクタ 181"/>
        <xdr:cNvCxnSpPr/>
      </xdr:nvCxnSpPr>
      <xdr:spPr>
        <a:xfrm>
          <a:off x="2019300" y="13266643"/>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64993</xdr:rowOff>
    </xdr:from>
    <xdr:to>
      <xdr:col>10</xdr:col>
      <xdr:colOff>114300</xdr:colOff>
      <xdr:row>77</xdr:row>
      <xdr:rowOff>80995</xdr:rowOff>
    </xdr:to>
    <xdr:cxnSp macro="">
      <xdr:nvCxnSpPr>
        <xdr:cNvPr id="185" name="直線コネクタ 184"/>
        <xdr:cNvCxnSpPr/>
      </xdr:nvCxnSpPr>
      <xdr:spPr>
        <a:xfrm flipV="1">
          <a:off x="1130300" y="1326664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117247</xdr:rowOff>
    </xdr:from>
    <xdr:to>
      <xdr:col>6</xdr:col>
      <xdr:colOff>38100</xdr:colOff>
      <xdr:row>77</xdr:row>
      <xdr:rowOff>47397</xdr:rowOff>
    </xdr:to>
    <xdr:sp macro="" textlink="">
      <xdr:nvSpPr>
        <xdr:cNvPr id="188" name="フローチャート: 判断 187"/>
        <xdr:cNvSpPr/>
      </xdr:nvSpPr>
      <xdr:spPr>
        <a:xfrm>
          <a:off x="1079500" y="1314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63923</xdr:rowOff>
    </xdr:from>
    <xdr:ext cx="469744" cy="259045"/>
    <xdr:sp macro="" textlink="">
      <xdr:nvSpPr>
        <xdr:cNvPr id="189" name="テキスト ボックス 188"/>
        <xdr:cNvSpPr txBox="1"/>
      </xdr:nvSpPr>
      <xdr:spPr>
        <a:xfrm>
          <a:off x="895428" y="1292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386</xdr:rowOff>
    </xdr:from>
    <xdr:to>
      <xdr:col>24</xdr:col>
      <xdr:colOff>114300</xdr:colOff>
      <xdr:row>77</xdr:row>
      <xdr:rowOff>101986</xdr:rowOff>
    </xdr:to>
    <xdr:sp macro="" textlink="">
      <xdr:nvSpPr>
        <xdr:cNvPr id="195" name="楕円 194"/>
        <xdr:cNvSpPr/>
      </xdr:nvSpPr>
      <xdr:spPr>
        <a:xfrm>
          <a:off x="4584700" y="132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150263</xdr:rowOff>
    </xdr:from>
    <xdr:ext cx="469744" cy="259045"/>
    <xdr:sp macro="" textlink="">
      <xdr:nvSpPr>
        <xdr:cNvPr id="196" name="維持補修費該当値テキスト"/>
        <xdr:cNvSpPr txBox="1"/>
      </xdr:nvSpPr>
      <xdr:spPr>
        <a:xfrm>
          <a:off x="4686300" y="131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5781</xdr:rowOff>
    </xdr:from>
    <xdr:to>
      <xdr:col>20</xdr:col>
      <xdr:colOff>38100</xdr:colOff>
      <xdr:row>77</xdr:row>
      <xdr:rowOff>107381</xdr:rowOff>
    </xdr:to>
    <xdr:sp macro="" textlink="">
      <xdr:nvSpPr>
        <xdr:cNvPr id="197" name="楕円 196"/>
        <xdr:cNvSpPr/>
      </xdr:nvSpPr>
      <xdr:spPr>
        <a:xfrm>
          <a:off x="3746500" y="132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98508</xdr:rowOff>
    </xdr:from>
    <xdr:ext cx="469744" cy="259045"/>
    <xdr:sp macro="" textlink="">
      <xdr:nvSpPr>
        <xdr:cNvPr id="198" name="テキスト ボックス 197"/>
        <xdr:cNvSpPr txBox="1"/>
      </xdr:nvSpPr>
      <xdr:spPr>
        <a:xfrm>
          <a:off x="3562428" y="133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24160</xdr:rowOff>
    </xdr:from>
    <xdr:to>
      <xdr:col>15</xdr:col>
      <xdr:colOff>101600</xdr:colOff>
      <xdr:row>77</xdr:row>
      <xdr:rowOff>125760</xdr:rowOff>
    </xdr:to>
    <xdr:sp macro="" textlink="">
      <xdr:nvSpPr>
        <xdr:cNvPr id="199" name="楕円 198"/>
        <xdr:cNvSpPr/>
      </xdr:nvSpPr>
      <xdr:spPr>
        <a:xfrm>
          <a:off x="2857500" y="132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116887</xdr:rowOff>
    </xdr:from>
    <xdr:ext cx="469744" cy="259045"/>
    <xdr:sp macro="" textlink="">
      <xdr:nvSpPr>
        <xdr:cNvPr id="200" name="テキスト ボックス 199"/>
        <xdr:cNvSpPr txBox="1"/>
      </xdr:nvSpPr>
      <xdr:spPr>
        <a:xfrm>
          <a:off x="2673428" y="133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14193</xdr:rowOff>
    </xdr:from>
    <xdr:to>
      <xdr:col>10</xdr:col>
      <xdr:colOff>165100</xdr:colOff>
      <xdr:row>77</xdr:row>
      <xdr:rowOff>115793</xdr:rowOff>
    </xdr:to>
    <xdr:sp macro="" textlink="">
      <xdr:nvSpPr>
        <xdr:cNvPr id="201" name="楕円 200"/>
        <xdr:cNvSpPr/>
      </xdr:nvSpPr>
      <xdr:spPr>
        <a:xfrm>
          <a:off x="1968500" y="132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106920</xdr:rowOff>
    </xdr:from>
    <xdr:ext cx="469744" cy="259045"/>
    <xdr:sp macro="" textlink="">
      <xdr:nvSpPr>
        <xdr:cNvPr id="202" name="テキスト ボックス 201"/>
        <xdr:cNvSpPr txBox="1"/>
      </xdr:nvSpPr>
      <xdr:spPr>
        <a:xfrm>
          <a:off x="1784428" y="133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30195</xdr:rowOff>
    </xdr:from>
    <xdr:to>
      <xdr:col>6</xdr:col>
      <xdr:colOff>38100</xdr:colOff>
      <xdr:row>77</xdr:row>
      <xdr:rowOff>131795</xdr:rowOff>
    </xdr:to>
    <xdr:sp macro="" textlink="">
      <xdr:nvSpPr>
        <xdr:cNvPr id="203" name="楕円 202"/>
        <xdr:cNvSpPr/>
      </xdr:nvSpPr>
      <xdr:spPr>
        <a:xfrm>
          <a:off x="1079500" y="132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122922</xdr:rowOff>
    </xdr:from>
    <xdr:ext cx="469744" cy="259045"/>
    <xdr:sp macro="" textlink="">
      <xdr:nvSpPr>
        <xdr:cNvPr id="204" name="テキスト ボックス 203"/>
        <xdr:cNvSpPr txBox="1"/>
      </xdr:nvSpPr>
      <xdr:spPr>
        <a:xfrm>
          <a:off x="895428" y="1332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38533</xdr:rowOff>
    </xdr:from>
    <xdr:to>
      <xdr:col>24</xdr:col>
      <xdr:colOff>63500</xdr:colOff>
      <xdr:row>99</xdr:row>
      <xdr:rowOff>45289</xdr:rowOff>
    </xdr:to>
    <xdr:cxnSp macro="">
      <xdr:nvCxnSpPr>
        <xdr:cNvPr id="234" name="直線コネクタ 233"/>
        <xdr:cNvCxnSpPr/>
      </xdr:nvCxnSpPr>
      <xdr:spPr>
        <a:xfrm flipV="1">
          <a:off x="3797300" y="17012083"/>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45289</xdr:rowOff>
    </xdr:from>
    <xdr:to>
      <xdr:col>19</xdr:col>
      <xdr:colOff>177800</xdr:colOff>
      <xdr:row>99</xdr:row>
      <xdr:rowOff>46710</xdr:rowOff>
    </xdr:to>
    <xdr:cxnSp macro="">
      <xdr:nvCxnSpPr>
        <xdr:cNvPr id="237" name="直線コネクタ 236"/>
        <xdr:cNvCxnSpPr/>
      </xdr:nvCxnSpPr>
      <xdr:spPr>
        <a:xfrm flipV="1">
          <a:off x="2908300" y="17018839"/>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46710</xdr:rowOff>
    </xdr:from>
    <xdr:to>
      <xdr:col>15</xdr:col>
      <xdr:colOff>50800</xdr:colOff>
      <xdr:row>99</xdr:row>
      <xdr:rowOff>86830</xdr:rowOff>
    </xdr:to>
    <xdr:cxnSp macro="">
      <xdr:nvCxnSpPr>
        <xdr:cNvPr id="240" name="直線コネクタ 239"/>
        <xdr:cNvCxnSpPr/>
      </xdr:nvCxnSpPr>
      <xdr:spPr>
        <a:xfrm flipV="1">
          <a:off x="2019300" y="17020260"/>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81471</xdr:rowOff>
    </xdr:from>
    <xdr:to>
      <xdr:col>10</xdr:col>
      <xdr:colOff>114300</xdr:colOff>
      <xdr:row>99</xdr:row>
      <xdr:rowOff>86830</xdr:rowOff>
    </xdr:to>
    <xdr:cxnSp macro="">
      <xdr:nvCxnSpPr>
        <xdr:cNvPr id="243" name="直線コネクタ 242"/>
        <xdr:cNvCxnSpPr/>
      </xdr:nvCxnSpPr>
      <xdr:spPr>
        <a:xfrm>
          <a:off x="1130300" y="17055021"/>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80115</xdr:rowOff>
    </xdr:from>
    <xdr:ext cx="534377" cy="259045"/>
    <xdr:sp macro="" textlink="">
      <xdr:nvSpPr>
        <xdr:cNvPr id="245" name="テキスト ボックス 244"/>
        <xdr:cNvSpPr txBox="1"/>
      </xdr:nvSpPr>
      <xdr:spPr>
        <a:xfrm>
          <a:off x="175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70244</xdr:rowOff>
    </xdr:from>
    <xdr:to>
      <xdr:col>6</xdr:col>
      <xdr:colOff>38100</xdr:colOff>
      <xdr:row>97</xdr:row>
      <xdr:rowOff>394</xdr:rowOff>
    </xdr:to>
    <xdr:sp macro="" textlink="">
      <xdr:nvSpPr>
        <xdr:cNvPr id="246" name="フローチャート: 判断 245"/>
        <xdr:cNvSpPr/>
      </xdr:nvSpPr>
      <xdr:spPr>
        <a:xfrm>
          <a:off x="1079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16921</xdr:rowOff>
    </xdr:from>
    <xdr:ext cx="534377" cy="259045"/>
    <xdr:sp macro="" textlink="">
      <xdr:nvSpPr>
        <xdr:cNvPr id="247" name="テキスト ボックス 246"/>
        <xdr:cNvSpPr txBox="1"/>
      </xdr:nvSpPr>
      <xdr:spPr>
        <a:xfrm>
          <a:off x="863111" y="163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159183</xdr:rowOff>
    </xdr:from>
    <xdr:to>
      <xdr:col>24</xdr:col>
      <xdr:colOff>114300</xdr:colOff>
      <xdr:row>99</xdr:row>
      <xdr:rowOff>89333</xdr:rowOff>
    </xdr:to>
    <xdr:sp macro="" textlink="">
      <xdr:nvSpPr>
        <xdr:cNvPr id="253" name="楕円 252"/>
        <xdr:cNvSpPr/>
      </xdr:nvSpPr>
      <xdr:spPr>
        <a:xfrm>
          <a:off x="4584700" y="169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74110</xdr:rowOff>
    </xdr:from>
    <xdr:ext cx="534377" cy="259045"/>
    <xdr:sp macro="" textlink="">
      <xdr:nvSpPr>
        <xdr:cNvPr id="254" name="扶助費該当値テキスト"/>
        <xdr:cNvSpPr txBox="1"/>
      </xdr:nvSpPr>
      <xdr:spPr>
        <a:xfrm>
          <a:off x="4686300" y="168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165939</xdr:rowOff>
    </xdr:from>
    <xdr:to>
      <xdr:col>20</xdr:col>
      <xdr:colOff>38100</xdr:colOff>
      <xdr:row>99</xdr:row>
      <xdr:rowOff>96089</xdr:rowOff>
    </xdr:to>
    <xdr:sp macro="" textlink="">
      <xdr:nvSpPr>
        <xdr:cNvPr id="255" name="楕円 254"/>
        <xdr:cNvSpPr/>
      </xdr:nvSpPr>
      <xdr:spPr>
        <a:xfrm>
          <a:off x="3746500" y="1696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87216</xdr:rowOff>
    </xdr:from>
    <xdr:ext cx="534377" cy="259045"/>
    <xdr:sp macro="" textlink="">
      <xdr:nvSpPr>
        <xdr:cNvPr id="256" name="テキスト ボックス 255"/>
        <xdr:cNvSpPr txBox="1"/>
      </xdr:nvSpPr>
      <xdr:spPr>
        <a:xfrm>
          <a:off x="3530111" y="1706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167360</xdr:rowOff>
    </xdr:from>
    <xdr:to>
      <xdr:col>15</xdr:col>
      <xdr:colOff>101600</xdr:colOff>
      <xdr:row>99</xdr:row>
      <xdr:rowOff>97510</xdr:rowOff>
    </xdr:to>
    <xdr:sp macro="" textlink="">
      <xdr:nvSpPr>
        <xdr:cNvPr id="257" name="楕円 256"/>
        <xdr:cNvSpPr/>
      </xdr:nvSpPr>
      <xdr:spPr>
        <a:xfrm>
          <a:off x="2857500" y="169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88637</xdr:rowOff>
    </xdr:from>
    <xdr:ext cx="534377" cy="259045"/>
    <xdr:sp macro="" textlink="">
      <xdr:nvSpPr>
        <xdr:cNvPr id="258" name="テキスト ボックス 257"/>
        <xdr:cNvSpPr txBox="1"/>
      </xdr:nvSpPr>
      <xdr:spPr>
        <a:xfrm>
          <a:off x="2641111" y="1706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36030</xdr:rowOff>
    </xdr:from>
    <xdr:to>
      <xdr:col>10</xdr:col>
      <xdr:colOff>165100</xdr:colOff>
      <xdr:row>99</xdr:row>
      <xdr:rowOff>137630</xdr:rowOff>
    </xdr:to>
    <xdr:sp macro="" textlink="">
      <xdr:nvSpPr>
        <xdr:cNvPr id="259" name="楕円 258"/>
        <xdr:cNvSpPr/>
      </xdr:nvSpPr>
      <xdr:spPr>
        <a:xfrm>
          <a:off x="1968500" y="170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128757</xdr:rowOff>
    </xdr:from>
    <xdr:ext cx="534377" cy="259045"/>
    <xdr:sp macro="" textlink="">
      <xdr:nvSpPr>
        <xdr:cNvPr id="260" name="テキスト ボックス 259"/>
        <xdr:cNvSpPr txBox="1"/>
      </xdr:nvSpPr>
      <xdr:spPr>
        <a:xfrm>
          <a:off x="1752111" y="171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30671</xdr:rowOff>
    </xdr:from>
    <xdr:to>
      <xdr:col>6</xdr:col>
      <xdr:colOff>38100</xdr:colOff>
      <xdr:row>99</xdr:row>
      <xdr:rowOff>132271</xdr:rowOff>
    </xdr:to>
    <xdr:sp macro="" textlink="">
      <xdr:nvSpPr>
        <xdr:cNvPr id="261" name="楕円 260"/>
        <xdr:cNvSpPr/>
      </xdr:nvSpPr>
      <xdr:spPr>
        <a:xfrm>
          <a:off x="1079500" y="170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123398</xdr:rowOff>
    </xdr:from>
    <xdr:ext cx="534377" cy="259045"/>
    <xdr:sp macro="" textlink="">
      <xdr:nvSpPr>
        <xdr:cNvPr id="262" name="テキスト ボックス 261"/>
        <xdr:cNvSpPr txBox="1"/>
      </xdr:nvSpPr>
      <xdr:spPr>
        <a:xfrm>
          <a:off x="863111" y="1709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52407</xdr:rowOff>
    </xdr:from>
    <xdr:to>
      <xdr:col>55</xdr:col>
      <xdr:colOff>0</xdr:colOff>
      <xdr:row>38</xdr:row>
      <xdr:rowOff>74572</xdr:rowOff>
    </xdr:to>
    <xdr:cxnSp macro="">
      <xdr:nvCxnSpPr>
        <xdr:cNvPr id="289" name="直線コネクタ 288"/>
        <xdr:cNvCxnSpPr/>
      </xdr:nvCxnSpPr>
      <xdr:spPr>
        <a:xfrm>
          <a:off x="9639300" y="6567507"/>
          <a:ext cx="838200" cy="2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52407</xdr:rowOff>
    </xdr:from>
    <xdr:to>
      <xdr:col>50</xdr:col>
      <xdr:colOff>114300</xdr:colOff>
      <xdr:row>38</xdr:row>
      <xdr:rowOff>60353</xdr:rowOff>
    </xdr:to>
    <xdr:cxnSp macro="">
      <xdr:nvCxnSpPr>
        <xdr:cNvPr id="292" name="直線コネクタ 291"/>
        <xdr:cNvCxnSpPr/>
      </xdr:nvCxnSpPr>
      <xdr:spPr>
        <a:xfrm flipV="1">
          <a:off x="8750300" y="6567507"/>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60353</xdr:rowOff>
    </xdr:from>
    <xdr:to>
      <xdr:col>45</xdr:col>
      <xdr:colOff>177800</xdr:colOff>
      <xdr:row>38</xdr:row>
      <xdr:rowOff>69597</xdr:rowOff>
    </xdr:to>
    <xdr:cxnSp macro="">
      <xdr:nvCxnSpPr>
        <xdr:cNvPr id="295" name="直線コネクタ 294"/>
        <xdr:cNvCxnSpPr/>
      </xdr:nvCxnSpPr>
      <xdr:spPr>
        <a:xfrm flipV="1">
          <a:off x="7861300" y="6575453"/>
          <a:ext cx="8890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69597</xdr:rowOff>
    </xdr:from>
    <xdr:to>
      <xdr:col>41</xdr:col>
      <xdr:colOff>50800</xdr:colOff>
      <xdr:row>38</xdr:row>
      <xdr:rowOff>71207</xdr:rowOff>
    </xdr:to>
    <xdr:cxnSp macro="">
      <xdr:nvCxnSpPr>
        <xdr:cNvPr id="298" name="直線コネクタ 297"/>
        <xdr:cNvCxnSpPr/>
      </xdr:nvCxnSpPr>
      <xdr:spPr>
        <a:xfrm flipV="1">
          <a:off x="6972300" y="6584697"/>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70818</xdr:rowOff>
    </xdr:from>
    <xdr:ext cx="534377" cy="259045"/>
    <xdr:sp macro="" textlink="">
      <xdr:nvSpPr>
        <xdr:cNvPr id="300" name="テキスト ボックス 299"/>
        <xdr:cNvSpPr txBox="1"/>
      </xdr:nvSpPr>
      <xdr:spPr>
        <a:xfrm>
          <a:off x="7594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133815</xdr:rowOff>
    </xdr:from>
    <xdr:to>
      <xdr:col>36</xdr:col>
      <xdr:colOff>165100</xdr:colOff>
      <xdr:row>38</xdr:row>
      <xdr:rowOff>63965</xdr:rowOff>
    </xdr:to>
    <xdr:sp macro="" textlink="">
      <xdr:nvSpPr>
        <xdr:cNvPr id="301" name="フローチャート: 判断 300"/>
        <xdr:cNvSpPr/>
      </xdr:nvSpPr>
      <xdr:spPr>
        <a:xfrm>
          <a:off x="6921500" y="647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80492</xdr:rowOff>
    </xdr:from>
    <xdr:ext cx="534377" cy="259045"/>
    <xdr:sp macro="" textlink="">
      <xdr:nvSpPr>
        <xdr:cNvPr id="302" name="テキスト ボックス 301"/>
        <xdr:cNvSpPr txBox="1"/>
      </xdr:nvSpPr>
      <xdr:spPr>
        <a:xfrm>
          <a:off x="6705111" y="62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23772</xdr:rowOff>
    </xdr:from>
    <xdr:to>
      <xdr:col>55</xdr:col>
      <xdr:colOff>50800</xdr:colOff>
      <xdr:row>38</xdr:row>
      <xdr:rowOff>125372</xdr:rowOff>
    </xdr:to>
    <xdr:sp macro="" textlink="">
      <xdr:nvSpPr>
        <xdr:cNvPr id="308" name="楕円 307"/>
        <xdr:cNvSpPr/>
      </xdr:nvSpPr>
      <xdr:spPr>
        <a:xfrm>
          <a:off x="10426700" y="653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110149</xdr:rowOff>
    </xdr:from>
    <xdr:ext cx="534377" cy="259045"/>
    <xdr:sp macro="" textlink="">
      <xdr:nvSpPr>
        <xdr:cNvPr id="309" name="補助費等該当値テキスト"/>
        <xdr:cNvSpPr txBox="1"/>
      </xdr:nvSpPr>
      <xdr:spPr>
        <a:xfrm>
          <a:off x="10528300" y="645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1607</xdr:rowOff>
    </xdr:from>
    <xdr:to>
      <xdr:col>50</xdr:col>
      <xdr:colOff>165100</xdr:colOff>
      <xdr:row>38</xdr:row>
      <xdr:rowOff>103207</xdr:rowOff>
    </xdr:to>
    <xdr:sp macro="" textlink="">
      <xdr:nvSpPr>
        <xdr:cNvPr id="310" name="楕円 309"/>
        <xdr:cNvSpPr/>
      </xdr:nvSpPr>
      <xdr:spPr>
        <a:xfrm>
          <a:off x="9588500" y="65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94334</xdr:rowOff>
    </xdr:from>
    <xdr:ext cx="534377" cy="259045"/>
    <xdr:sp macro="" textlink="">
      <xdr:nvSpPr>
        <xdr:cNvPr id="311" name="テキスト ボックス 310"/>
        <xdr:cNvSpPr txBox="1"/>
      </xdr:nvSpPr>
      <xdr:spPr>
        <a:xfrm>
          <a:off x="9372111" y="660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9553</xdr:rowOff>
    </xdr:from>
    <xdr:to>
      <xdr:col>46</xdr:col>
      <xdr:colOff>38100</xdr:colOff>
      <xdr:row>38</xdr:row>
      <xdr:rowOff>111153</xdr:rowOff>
    </xdr:to>
    <xdr:sp macro="" textlink="">
      <xdr:nvSpPr>
        <xdr:cNvPr id="312" name="楕円 311"/>
        <xdr:cNvSpPr/>
      </xdr:nvSpPr>
      <xdr:spPr>
        <a:xfrm>
          <a:off x="8699500" y="652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102280</xdr:rowOff>
    </xdr:from>
    <xdr:ext cx="534377" cy="259045"/>
    <xdr:sp macro="" textlink="">
      <xdr:nvSpPr>
        <xdr:cNvPr id="313" name="テキスト ボックス 312"/>
        <xdr:cNvSpPr txBox="1"/>
      </xdr:nvSpPr>
      <xdr:spPr>
        <a:xfrm>
          <a:off x="8483111" y="661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18797</xdr:rowOff>
    </xdr:from>
    <xdr:to>
      <xdr:col>41</xdr:col>
      <xdr:colOff>101600</xdr:colOff>
      <xdr:row>38</xdr:row>
      <xdr:rowOff>120397</xdr:rowOff>
    </xdr:to>
    <xdr:sp macro="" textlink="">
      <xdr:nvSpPr>
        <xdr:cNvPr id="314" name="楕円 313"/>
        <xdr:cNvSpPr/>
      </xdr:nvSpPr>
      <xdr:spPr>
        <a:xfrm>
          <a:off x="7810500" y="65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111524</xdr:rowOff>
    </xdr:from>
    <xdr:ext cx="534377" cy="259045"/>
    <xdr:sp macro="" textlink="">
      <xdr:nvSpPr>
        <xdr:cNvPr id="315" name="テキスト ボックス 314"/>
        <xdr:cNvSpPr txBox="1"/>
      </xdr:nvSpPr>
      <xdr:spPr>
        <a:xfrm>
          <a:off x="7594111" y="66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20407</xdr:rowOff>
    </xdr:from>
    <xdr:to>
      <xdr:col>36</xdr:col>
      <xdr:colOff>165100</xdr:colOff>
      <xdr:row>38</xdr:row>
      <xdr:rowOff>122007</xdr:rowOff>
    </xdr:to>
    <xdr:sp macro="" textlink="">
      <xdr:nvSpPr>
        <xdr:cNvPr id="316" name="楕円 315"/>
        <xdr:cNvSpPr/>
      </xdr:nvSpPr>
      <xdr:spPr>
        <a:xfrm>
          <a:off x="6921500" y="6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113134</xdr:rowOff>
    </xdr:from>
    <xdr:ext cx="534377" cy="259045"/>
    <xdr:sp macro="" textlink="">
      <xdr:nvSpPr>
        <xdr:cNvPr id="317" name="テキスト ボックス 316"/>
        <xdr:cNvSpPr txBox="1"/>
      </xdr:nvSpPr>
      <xdr:spPr>
        <a:xfrm>
          <a:off x="6705111" y="662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61877</xdr:rowOff>
    </xdr:from>
    <xdr:to>
      <xdr:col>55</xdr:col>
      <xdr:colOff>0</xdr:colOff>
      <xdr:row>57</xdr:row>
      <xdr:rowOff>155291</xdr:rowOff>
    </xdr:to>
    <xdr:cxnSp macro="">
      <xdr:nvCxnSpPr>
        <xdr:cNvPr id="346" name="直線コネクタ 345"/>
        <xdr:cNvCxnSpPr/>
      </xdr:nvCxnSpPr>
      <xdr:spPr>
        <a:xfrm flipV="1">
          <a:off x="9639300" y="9834527"/>
          <a:ext cx="838200" cy="9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150292</xdr:rowOff>
    </xdr:from>
    <xdr:to>
      <xdr:col>50</xdr:col>
      <xdr:colOff>114300</xdr:colOff>
      <xdr:row>57</xdr:row>
      <xdr:rowOff>155291</xdr:rowOff>
    </xdr:to>
    <xdr:cxnSp macro="">
      <xdr:nvCxnSpPr>
        <xdr:cNvPr id="349" name="直線コネクタ 348"/>
        <xdr:cNvCxnSpPr/>
      </xdr:nvCxnSpPr>
      <xdr:spPr>
        <a:xfrm>
          <a:off x="8750300" y="9922942"/>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140249</xdr:rowOff>
    </xdr:from>
    <xdr:to>
      <xdr:col>45</xdr:col>
      <xdr:colOff>177800</xdr:colOff>
      <xdr:row>57</xdr:row>
      <xdr:rowOff>150292</xdr:rowOff>
    </xdr:to>
    <xdr:cxnSp macro="">
      <xdr:nvCxnSpPr>
        <xdr:cNvPr id="352" name="直線コネクタ 351"/>
        <xdr:cNvCxnSpPr/>
      </xdr:nvCxnSpPr>
      <xdr:spPr>
        <a:xfrm>
          <a:off x="7861300" y="9741449"/>
          <a:ext cx="889000" cy="18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127782</xdr:rowOff>
    </xdr:from>
    <xdr:to>
      <xdr:col>41</xdr:col>
      <xdr:colOff>50800</xdr:colOff>
      <xdr:row>56</xdr:row>
      <xdr:rowOff>140249</xdr:rowOff>
    </xdr:to>
    <xdr:cxnSp macro="">
      <xdr:nvCxnSpPr>
        <xdr:cNvPr id="355" name="直線コネクタ 354"/>
        <xdr:cNvCxnSpPr/>
      </xdr:nvCxnSpPr>
      <xdr:spPr>
        <a:xfrm>
          <a:off x="6972300" y="9728982"/>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91963</xdr:rowOff>
    </xdr:from>
    <xdr:ext cx="534377" cy="259045"/>
    <xdr:sp macro="" textlink="">
      <xdr:nvSpPr>
        <xdr:cNvPr id="357" name="テキスト ボックス 356"/>
        <xdr:cNvSpPr txBox="1"/>
      </xdr:nvSpPr>
      <xdr:spPr>
        <a:xfrm>
          <a:off x="7594111" y="98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162243</xdr:rowOff>
    </xdr:from>
    <xdr:to>
      <xdr:col>36</xdr:col>
      <xdr:colOff>165100</xdr:colOff>
      <xdr:row>57</xdr:row>
      <xdr:rowOff>92393</xdr:rowOff>
    </xdr:to>
    <xdr:sp macro="" textlink="">
      <xdr:nvSpPr>
        <xdr:cNvPr id="358" name="フローチャート: 判断 357"/>
        <xdr:cNvSpPr/>
      </xdr:nvSpPr>
      <xdr:spPr>
        <a:xfrm>
          <a:off x="6921500" y="976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83520</xdr:rowOff>
    </xdr:from>
    <xdr:ext cx="534377" cy="259045"/>
    <xdr:sp macro="" textlink="">
      <xdr:nvSpPr>
        <xdr:cNvPr id="359" name="テキスト ボックス 358"/>
        <xdr:cNvSpPr txBox="1"/>
      </xdr:nvSpPr>
      <xdr:spPr>
        <a:xfrm>
          <a:off x="6705111" y="98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11077</xdr:rowOff>
    </xdr:from>
    <xdr:to>
      <xdr:col>55</xdr:col>
      <xdr:colOff>50800</xdr:colOff>
      <xdr:row>57</xdr:row>
      <xdr:rowOff>112677</xdr:rowOff>
    </xdr:to>
    <xdr:sp macro="" textlink="">
      <xdr:nvSpPr>
        <xdr:cNvPr id="365" name="楕円 364"/>
        <xdr:cNvSpPr/>
      </xdr:nvSpPr>
      <xdr:spPr>
        <a:xfrm>
          <a:off x="10426700" y="97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160954</xdr:rowOff>
    </xdr:from>
    <xdr:ext cx="534377" cy="259045"/>
    <xdr:sp macro="" textlink="">
      <xdr:nvSpPr>
        <xdr:cNvPr id="366" name="普通建設事業費該当値テキスト"/>
        <xdr:cNvSpPr txBox="1"/>
      </xdr:nvSpPr>
      <xdr:spPr>
        <a:xfrm>
          <a:off x="10528300" y="976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104491</xdr:rowOff>
    </xdr:from>
    <xdr:to>
      <xdr:col>50</xdr:col>
      <xdr:colOff>165100</xdr:colOff>
      <xdr:row>58</xdr:row>
      <xdr:rowOff>34641</xdr:rowOff>
    </xdr:to>
    <xdr:sp macro="" textlink="">
      <xdr:nvSpPr>
        <xdr:cNvPr id="367" name="楕円 366"/>
        <xdr:cNvSpPr/>
      </xdr:nvSpPr>
      <xdr:spPr>
        <a:xfrm>
          <a:off x="9588500" y="98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25768</xdr:rowOff>
    </xdr:from>
    <xdr:ext cx="534377" cy="259045"/>
    <xdr:sp macro="" textlink="">
      <xdr:nvSpPr>
        <xdr:cNvPr id="368" name="テキスト ボックス 367"/>
        <xdr:cNvSpPr txBox="1"/>
      </xdr:nvSpPr>
      <xdr:spPr>
        <a:xfrm>
          <a:off x="9372111" y="996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99492</xdr:rowOff>
    </xdr:from>
    <xdr:to>
      <xdr:col>46</xdr:col>
      <xdr:colOff>38100</xdr:colOff>
      <xdr:row>58</xdr:row>
      <xdr:rowOff>29642</xdr:rowOff>
    </xdr:to>
    <xdr:sp macro="" textlink="">
      <xdr:nvSpPr>
        <xdr:cNvPr id="369" name="楕円 368"/>
        <xdr:cNvSpPr/>
      </xdr:nvSpPr>
      <xdr:spPr>
        <a:xfrm>
          <a:off x="8699500" y="98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20769</xdr:rowOff>
    </xdr:from>
    <xdr:ext cx="534377" cy="259045"/>
    <xdr:sp macro="" textlink="">
      <xdr:nvSpPr>
        <xdr:cNvPr id="370" name="テキスト ボックス 369"/>
        <xdr:cNvSpPr txBox="1"/>
      </xdr:nvSpPr>
      <xdr:spPr>
        <a:xfrm>
          <a:off x="8483111" y="99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89449</xdr:rowOff>
    </xdr:from>
    <xdr:to>
      <xdr:col>41</xdr:col>
      <xdr:colOff>101600</xdr:colOff>
      <xdr:row>57</xdr:row>
      <xdr:rowOff>19599</xdr:rowOff>
    </xdr:to>
    <xdr:sp macro="" textlink="">
      <xdr:nvSpPr>
        <xdr:cNvPr id="371" name="楕円 370"/>
        <xdr:cNvSpPr/>
      </xdr:nvSpPr>
      <xdr:spPr>
        <a:xfrm>
          <a:off x="7810500" y="96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36126</xdr:rowOff>
    </xdr:from>
    <xdr:ext cx="534377" cy="259045"/>
    <xdr:sp macro="" textlink="">
      <xdr:nvSpPr>
        <xdr:cNvPr id="372" name="テキスト ボックス 371"/>
        <xdr:cNvSpPr txBox="1"/>
      </xdr:nvSpPr>
      <xdr:spPr>
        <a:xfrm>
          <a:off x="7594111" y="946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76982</xdr:rowOff>
    </xdr:from>
    <xdr:to>
      <xdr:col>36</xdr:col>
      <xdr:colOff>165100</xdr:colOff>
      <xdr:row>57</xdr:row>
      <xdr:rowOff>7132</xdr:rowOff>
    </xdr:to>
    <xdr:sp macro="" textlink="">
      <xdr:nvSpPr>
        <xdr:cNvPr id="373" name="楕円 372"/>
        <xdr:cNvSpPr/>
      </xdr:nvSpPr>
      <xdr:spPr>
        <a:xfrm>
          <a:off x="6921500" y="96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23659</xdr:rowOff>
    </xdr:from>
    <xdr:ext cx="534377" cy="259045"/>
    <xdr:sp macro="" textlink="">
      <xdr:nvSpPr>
        <xdr:cNvPr id="374" name="テキスト ボックス 373"/>
        <xdr:cNvSpPr txBox="1"/>
      </xdr:nvSpPr>
      <xdr:spPr>
        <a:xfrm>
          <a:off x="6705111" y="945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99073</xdr:rowOff>
    </xdr:from>
    <xdr:to>
      <xdr:col>55</xdr:col>
      <xdr:colOff>0</xdr:colOff>
      <xdr:row>78</xdr:row>
      <xdr:rowOff>100164</xdr:rowOff>
    </xdr:to>
    <xdr:cxnSp macro="">
      <xdr:nvCxnSpPr>
        <xdr:cNvPr id="403" name="直線コネクタ 402"/>
        <xdr:cNvCxnSpPr/>
      </xdr:nvCxnSpPr>
      <xdr:spPr>
        <a:xfrm>
          <a:off x="9639300" y="13472173"/>
          <a:ext cx="8382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99073</xdr:rowOff>
    </xdr:from>
    <xdr:to>
      <xdr:col>50</xdr:col>
      <xdr:colOff>114300</xdr:colOff>
      <xdr:row>78</xdr:row>
      <xdr:rowOff>159093</xdr:rowOff>
    </xdr:to>
    <xdr:cxnSp macro="">
      <xdr:nvCxnSpPr>
        <xdr:cNvPr id="406" name="直線コネクタ 405"/>
        <xdr:cNvCxnSpPr/>
      </xdr:nvCxnSpPr>
      <xdr:spPr>
        <a:xfrm flipV="1">
          <a:off x="8750300" y="13472173"/>
          <a:ext cx="889000" cy="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63030</xdr:rowOff>
    </xdr:from>
    <xdr:to>
      <xdr:col>45</xdr:col>
      <xdr:colOff>177800</xdr:colOff>
      <xdr:row>78</xdr:row>
      <xdr:rowOff>159093</xdr:rowOff>
    </xdr:to>
    <xdr:cxnSp macro="">
      <xdr:nvCxnSpPr>
        <xdr:cNvPr id="409" name="直線コネクタ 408"/>
        <xdr:cNvCxnSpPr/>
      </xdr:nvCxnSpPr>
      <xdr:spPr>
        <a:xfrm>
          <a:off x="7861300" y="13093230"/>
          <a:ext cx="889000" cy="43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63030</xdr:rowOff>
    </xdr:from>
    <xdr:to>
      <xdr:col>41</xdr:col>
      <xdr:colOff>50800</xdr:colOff>
      <xdr:row>78</xdr:row>
      <xdr:rowOff>6059</xdr:rowOff>
    </xdr:to>
    <xdr:cxnSp macro="">
      <xdr:nvCxnSpPr>
        <xdr:cNvPr id="412" name="直線コネクタ 411"/>
        <xdr:cNvCxnSpPr/>
      </xdr:nvCxnSpPr>
      <xdr:spPr>
        <a:xfrm flipV="1">
          <a:off x="6972300" y="13093230"/>
          <a:ext cx="889000" cy="28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31703</xdr:rowOff>
    </xdr:from>
    <xdr:ext cx="534377" cy="259045"/>
    <xdr:sp macro="" textlink="">
      <xdr:nvSpPr>
        <xdr:cNvPr id="414" name="テキスト ボックス 413"/>
        <xdr:cNvSpPr txBox="1"/>
      </xdr:nvSpPr>
      <xdr:spPr>
        <a:xfrm>
          <a:off x="7594111" y="134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137058</xdr:rowOff>
    </xdr:from>
    <xdr:to>
      <xdr:col>36</xdr:col>
      <xdr:colOff>165100</xdr:colOff>
      <xdr:row>78</xdr:row>
      <xdr:rowOff>67208</xdr:rowOff>
    </xdr:to>
    <xdr:sp macro="" textlink="">
      <xdr:nvSpPr>
        <xdr:cNvPr id="415" name="フローチャート: 判断 414"/>
        <xdr:cNvSpPr/>
      </xdr:nvSpPr>
      <xdr:spPr>
        <a:xfrm>
          <a:off x="6921500" y="133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58335</xdr:rowOff>
    </xdr:from>
    <xdr:ext cx="534377" cy="259045"/>
    <xdr:sp macro="" textlink="">
      <xdr:nvSpPr>
        <xdr:cNvPr id="416" name="テキスト ボックス 415"/>
        <xdr:cNvSpPr txBox="1"/>
      </xdr:nvSpPr>
      <xdr:spPr>
        <a:xfrm>
          <a:off x="6705111" y="134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49364</xdr:rowOff>
    </xdr:from>
    <xdr:to>
      <xdr:col>55</xdr:col>
      <xdr:colOff>50800</xdr:colOff>
      <xdr:row>78</xdr:row>
      <xdr:rowOff>150964</xdr:rowOff>
    </xdr:to>
    <xdr:sp macro="" textlink="">
      <xdr:nvSpPr>
        <xdr:cNvPr id="422" name="楕円 421"/>
        <xdr:cNvSpPr/>
      </xdr:nvSpPr>
      <xdr:spPr>
        <a:xfrm>
          <a:off x="10426700" y="1342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5617</xdr:rowOff>
    </xdr:from>
    <xdr:ext cx="469744" cy="259045"/>
    <xdr:sp macro="" textlink="">
      <xdr:nvSpPr>
        <xdr:cNvPr id="423" name="普通建設事業費 （ うち新規整備　）該当値テキスト"/>
        <xdr:cNvSpPr txBox="1"/>
      </xdr:nvSpPr>
      <xdr:spPr>
        <a:xfrm>
          <a:off x="10528300" y="1337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48273</xdr:rowOff>
    </xdr:from>
    <xdr:to>
      <xdr:col>50</xdr:col>
      <xdr:colOff>165100</xdr:colOff>
      <xdr:row>78</xdr:row>
      <xdr:rowOff>149873</xdr:rowOff>
    </xdr:to>
    <xdr:sp macro="" textlink="">
      <xdr:nvSpPr>
        <xdr:cNvPr id="424" name="楕円 423"/>
        <xdr:cNvSpPr/>
      </xdr:nvSpPr>
      <xdr:spPr>
        <a:xfrm>
          <a:off x="9588500" y="134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141000</xdr:rowOff>
    </xdr:from>
    <xdr:ext cx="469744" cy="259045"/>
    <xdr:sp macro="" textlink="">
      <xdr:nvSpPr>
        <xdr:cNvPr id="425" name="テキスト ボックス 424"/>
        <xdr:cNvSpPr txBox="1"/>
      </xdr:nvSpPr>
      <xdr:spPr>
        <a:xfrm>
          <a:off x="9404428" y="1351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108293</xdr:rowOff>
    </xdr:from>
    <xdr:to>
      <xdr:col>46</xdr:col>
      <xdr:colOff>38100</xdr:colOff>
      <xdr:row>79</xdr:row>
      <xdr:rowOff>38443</xdr:rowOff>
    </xdr:to>
    <xdr:sp macro="" textlink="">
      <xdr:nvSpPr>
        <xdr:cNvPr id="426" name="楕円 425"/>
        <xdr:cNvSpPr/>
      </xdr:nvSpPr>
      <xdr:spPr>
        <a:xfrm>
          <a:off x="8699500" y="1348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29570</xdr:rowOff>
    </xdr:from>
    <xdr:ext cx="469744" cy="259045"/>
    <xdr:sp macro="" textlink="">
      <xdr:nvSpPr>
        <xdr:cNvPr id="427" name="テキスト ボックス 426"/>
        <xdr:cNvSpPr txBox="1"/>
      </xdr:nvSpPr>
      <xdr:spPr>
        <a:xfrm>
          <a:off x="8515428" y="1357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12230</xdr:rowOff>
    </xdr:from>
    <xdr:to>
      <xdr:col>41</xdr:col>
      <xdr:colOff>101600</xdr:colOff>
      <xdr:row>76</xdr:row>
      <xdr:rowOff>113830</xdr:rowOff>
    </xdr:to>
    <xdr:sp macro="" textlink="">
      <xdr:nvSpPr>
        <xdr:cNvPr id="428" name="楕円 427"/>
        <xdr:cNvSpPr/>
      </xdr:nvSpPr>
      <xdr:spPr>
        <a:xfrm>
          <a:off x="7810500" y="130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130357</xdr:rowOff>
    </xdr:from>
    <xdr:ext cx="534377" cy="259045"/>
    <xdr:sp macro="" textlink="">
      <xdr:nvSpPr>
        <xdr:cNvPr id="429" name="テキスト ボックス 428"/>
        <xdr:cNvSpPr txBox="1"/>
      </xdr:nvSpPr>
      <xdr:spPr>
        <a:xfrm>
          <a:off x="7594111" y="1281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126709</xdr:rowOff>
    </xdr:from>
    <xdr:to>
      <xdr:col>36</xdr:col>
      <xdr:colOff>165100</xdr:colOff>
      <xdr:row>78</xdr:row>
      <xdr:rowOff>56859</xdr:rowOff>
    </xdr:to>
    <xdr:sp macro="" textlink="">
      <xdr:nvSpPr>
        <xdr:cNvPr id="430" name="楕円 429"/>
        <xdr:cNvSpPr/>
      </xdr:nvSpPr>
      <xdr:spPr>
        <a:xfrm>
          <a:off x="6921500" y="133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73386</xdr:rowOff>
    </xdr:from>
    <xdr:ext cx="534377" cy="259045"/>
    <xdr:sp macro="" textlink="">
      <xdr:nvSpPr>
        <xdr:cNvPr id="431" name="テキスト ボックス 430"/>
        <xdr:cNvSpPr txBox="1"/>
      </xdr:nvSpPr>
      <xdr:spPr>
        <a:xfrm>
          <a:off x="6705111" y="131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60578</xdr:rowOff>
    </xdr:from>
    <xdr:to>
      <xdr:col>55</xdr:col>
      <xdr:colOff>0</xdr:colOff>
      <xdr:row>97</xdr:row>
      <xdr:rowOff>152374</xdr:rowOff>
    </xdr:to>
    <xdr:cxnSp macro="">
      <xdr:nvCxnSpPr>
        <xdr:cNvPr id="458" name="直線コネクタ 457"/>
        <xdr:cNvCxnSpPr/>
      </xdr:nvCxnSpPr>
      <xdr:spPr>
        <a:xfrm flipV="1">
          <a:off x="9639300" y="16691228"/>
          <a:ext cx="838200" cy="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34300</xdr:rowOff>
    </xdr:from>
    <xdr:ext cx="534377" cy="259045"/>
    <xdr:sp macro="" textlink="">
      <xdr:nvSpPr>
        <xdr:cNvPr id="459" name="普通建設事業費 （ うち更新整備　）平均値テキスト"/>
        <xdr:cNvSpPr txBox="1"/>
      </xdr:nvSpPr>
      <xdr:spPr>
        <a:xfrm>
          <a:off x="10528300" y="166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93523</xdr:rowOff>
    </xdr:from>
    <xdr:to>
      <xdr:col>50</xdr:col>
      <xdr:colOff>114300</xdr:colOff>
      <xdr:row>97</xdr:row>
      <xdr:rowOff>152374</xdr:rowOff>
    </xdr:to>
    <xdr:cxnSp macro="">
      <xdr:nvCxnSpPr>
        <xdr:cNvPr id="461" name="直線コネクタ 460"/>
        <xdr:cNvCxnSpPr/>
      </xdr:nvCxnSpPr>
      <xdr:spPr>
        <a:xfrm>
          <a:off x="8750300" y="16724173"/>
          <a:ext cx="889000" cy="5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93523</xdr:rowOff>
    </xdr:from>
    <xdr:to>
      <xdr:col>45</xdr:col>
      <xdr:colOff>177800</xdr:colOff>
      <xdr:row>98</xdr:row>
      <xdr:rowOff>16165</xdr:rowOff>
    </xdr:to>
    <xdr:cxnSp macro="">
      <xdr:nvCxnSpPr>
        <xdr:cNvPr id="464" name="直線コネクタ 463"/>
        <xdr:cNvCxnSpPr/>
      </xdr:nvCxnSpPr>
      <xdr:spPr>
        <a:xfrm flipV="1">
          <a:off x="7861300" y="16724173"/>
          <a:ext cx="889000" cy="9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151680</xdr:rowOff>
    </xdr:from>
    <xdr:ext cx="534377" cy="259045"/>
    <xdr:sp macro="" textlink="">
      <xdr:nvSpPr>
        <xdr:cNvPr id="466" name="テキスト ボックス 465"/>
        <xdr:cNvSpPr txBox="1"/>
      </xdr:nvSpPr>
      <xdr:spPr>
        <a:xfrm>
          <a:off x="8483111"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161299</xdr:rowOff>
    </xdr:from>
    <xdr:to>
      <xdr:col>41</xdr:col>
      <xdr:colOff>50800</xdr:colOff>
      <xdr:row>98</xdr:row>
      <xdr:rowOff>16165</xdr:rowOff>
    </xdr:to>
    <xdr:cxnSp macro="">
      <xdr:nvCxnSpPr>
        <xdr:cNvPr id="467" name="直線コネクタ 466"/>
        <xdr:cNvCxnSpPr/>
      </xdr:nvCxnSpPr>
      <xdr:spPr>
        <a:xfrm>
          <a:off x="6972300" y="16620499"/>
          <a:ext cx="889000" cy="19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59145</xdr:rowOff>
    </xdr:from>
    <xdr:to>
      <xdr:col>36</xdr:col>
      <xdr:colOff>165100</xdr:colOff>
      <xdr:row>97</xdr:row>
      <xdr:rowOff>160745</xdr:rowOff>
    </xdr:to>
    <xdr:sp macro="" textlink="">
      <xdr:nvSpPr>
        <xdr:cNvPr id="470" name="フローチャート: 判断 469"/>
        <xdr:cNvSpPr/>
      </xdr:nvSpPr>
      <xdr:spPr>
        <a:xfrm>
          <a:off x="6921500" y="1668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151872</xdr:rowOff>
    </xdr:from>
    <xdr:ext cx="534377" cy="259045"/>
    <xdr:sp macro="" textlink="">
      <xdr:nvSpPr>
        <xdr:cNvPr id="471" name="テキスト ボックス 470"/>
        <xdr:cNvSpPr txBox="1"/>
      </xdr:nvSpPr>
      <xdr:spPr>
        <a:xfrm>
          <a:off x="6705111" y="167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9778</xdr:rowOff>
    </xdr:from>
    <xdr:to>
      <xdr:col>55</xdr:col>
      <xdr:colOff>50800</xdr:colOff>
      <xdr:row>97</xdr:row>
      <xdr:rowOff>111378</xdr:rowOff>
    </xdr:to>
    <xdr:sp macro="" textlink="">
      <xdr:nvSpPr>
        <xdr:cNvPr id="477" name="楕円 476"/>
        <xdr:cNvSpPr/>
      </xdr:nvSpPr>
      <xdr:spPr>
        <a:xfrm>
          <a:off x="10426700" y="166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32655</xdr:rowOff>
    </xdr:from>
    <xdr:ext cx="534377" cy="259045"/>
    <xdr:sp macro="" textlink="">
      <xdr:nvSpPr>
        <xdr:cNvPr id="478" name="普通建設事業費 （ うち更新整備　）該当値テキスト"/>
        <xdr:cNvSpPr txBox="1"/>
      </xdr:nvSpPr>
      <xdr:spPr>
        <a:xfrm>
          <a:off x="10528300" y="1649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101574</xdr:rowOff>
    </xdr:from>
    <xdr:to>
      <xdr:col>50</xdr:col>
      <xdr:colOff>165100</xdr:colOff>
      <xdr:row>98</xdr:row>
      <xdr:rowOff>31724</xdr:rowOff>
    </xdr:to>
    <xdr:sp macro="" textlink="">
      <xdr:nvSpPr>
        <xdr:cNvPr id="479" name="楕円 478"/>
        <xdr:cNvSpPr/>
      </xdr:nvSpPr>
      <xdr:spPr>
        <a:xfrm>
          <a:off x="9588500" y="1673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22851</xdr:rowOff>
    </xdr:from>
    <xdr:ext cx="534377" cy="259045"/>
    <xdr:sp macro="" textlink="">
      <xdr:nvSpPr>
        <xdr:cNvPr id="480" name="テキスト ボックス 479"/>
        <xdr:cNvSpPr txBox="1"/>
      </xdr:nvSpPr>
      <xdr:spPr>
        <a:xfrm>
          <a:off x="9372111" y="1682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42723</xdr:rowOff>
    </xdr:from>
    <xdr:to>
      <xdr:col>46</xdr:col>
      <xdr:colOff>38100</xdr:colOff>
      <xdr:row>97</xdr:row>
      <xdr:rowOff>144323</xdr:rowOff>
    </xdr:to>
    <xdr:sp macro="" textlink="">
      <xdr:nvSpPr>
        <xdr:cNvPr id="481" name="楕円 480"/>
        <xdr:cNvSpPr/>
      </xdr:nvSpPr>
      <xdr:spPr>
        <a:xfrm>
          <a:off x="8699500" y="166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160850</xdr:rowOff>
    </xdr:from>
    <xdr:ext cx="534377" cy="259045"/>
    <xdr:sp macro="" textlink="">
      <xdr:nvSpPr>
        <xdr:cNvPr id="482" name="テキスト ボックス 481"/>
        <xdr:cNvSpPr txBox="1"/>
      </xdr:nvSpPr>
      <xdr:spPr>
        <a:xfrm>
          <a:off x="8483111" y="164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136815</xdr:rowOff>
    </xdr:from>
    <xdr:to>
      <xdr:col>41</xdr:col>
      <xdr:colOff>101600</xdr:colOff>
      <xdr:row>98</xdr:row>
      <xdr:rowOff>66965</xdr:rowOff>
    </xdr:to>
    <xdr:sp macro="" textlink="">
      <xdr:nvSpPr>
        <xdr:cNvPr id="483" name="楕円 482"/>
        <xdr:cNvSpPr/>
      </xdr:nvSpPr>
      <xdr:spPr>
        <a:xfrm>
          <a:off x="7810500" y="1676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58092</xdr:rowOff>
    </xdr:from>
    <xdr:ext cx="534377" cy="259045"/>
    <xdr:sp macro="" textlink="">
      <xdr:nvSpPr>
        <xdr:cNvPr id="484" name="テキスト ボックス 483"/>
        <xdr:cNvSpPr txBox="1"/>
      </xdr:nvSpPr>
      <xdr:spPr>
        <a:xfrm>
          <a:off x="7594111" y="1686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110499</xdr:rowOff>
    </xdr:from>
    <xdr:to>
      <xdr:col>36</xdr:col>
      <xdr:colOff>165100</xdr:colOff>
      <xdr:row>97</xdr:row>
      <xdr:rowOff>40649</xdr:rowOff>
    </xdr:to>
    <xdr:sp macro="" textlink="">
      <xdr:nvSpPr>
        <xdr:cNvPr id="485" name="楕円 484"/>
        <xdr:cNvSpPr/>
      </xdr:nvSpPr>
      <xdr:spPr>
        <a:xfrm>
          <a:off x="6921500" y="165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57176</xdr:rowOff>
    </xdr:from>
    <xdr:ext cx="534377" cy="259045"/>
    <xdr:sp macro="" textlink="">
      <xdr:nvSpPr>
        <xdr:cNvPr id="486" name="テキスト ボックス 485"/>
        <xdr:cNvSpPr txBox="1"/>
      </xdr:nvSpPr>
      <xdr:spPr>
        <a:xfrm>
          <a:off x="6705111" y="1634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14275</xdr:rowOff>
    </xdr:from>
    <xdr:to>
      <xdr:col>85</xdr:col>
      <xdr:colOff>127000</xdr:colOff>
      <xdr:row>39</xdr:row>
      <xdr:rowOff>27153</xdr:rowOff>
    </xdr:to>
    <xdr:cxnSp macro="">
      <xdr:nvCxnSpPr>
        <xdr:cNvPr id="515" name="直線コネクタ 514"/>
        <xdr:cNvCxnSpPr/>
      </xdr:nvCxnSpPr>
      <xdr:spPr>
        <a:xfrm>
          <a:off x="15481300" y="6700825"/>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14275</xdr:rowOff>
    </xdr:from>
    <xdr:to>
      <xdr:col>81</xdr:col>
      <xdr:colOff>50800</xdr:colOff>
      <xdr:row>39</xdr:row>
      <xdr:rowOff>44450</xdr:rowOff>
    </xdr:to>
    <xdr:cxnSp macro="">
      <xdr:nvCxnSpPr>
        <xdr:cNvPr id="518" name="直線コネクタ 517"/>
        <xdr:cNvCxnSpPr/>
      </xdr:nvCxnSpPr>
      <xdr:spPr>
        <a:xfrm flipV="1">
          <a:off x="14592300" y="670082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136678</xdr:rowOff>
    </xdr:from>
    <xdr:to>
      <xdr:col>67</xdr:col>
      <xdr:colOff>101600</xdr:colOff>
      <xdr:row>39</xdr:row>
      <xdr:rowOff>66828</xdr:rowOff>
    </xdr:to>
    <xdr:sp macro="" textlink="">
      <xdr:nvSpPr>
        <xdr:cNvPr id="527" name="フローチャート: 判断 526"/>
        <xdr:cNvSpPr/>
      </xdr:nvSpPr>
      <xdr:spPr>
        <a:xfrm>
          <a:off x="12763500" y="665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83354</xdr:rowOff>
    </xdr:from>
    <xdr:ext cx="378565" cy="259045"/>
    <xdr:sp macro="" textlink="">
      <xdr:nvSpPr>
        <xdr:cNvPr id="528" name="テキスト ボックス 527"/>
        <xdr:cNvSpPr txBox="1"/>
      </xdr:nvSpPr>
      <xdr:spPr>
        <a:xfrm>
          <a:off x="12625017" y="64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147803</xdr:rowOff>
    </xdr:from>
    <xdr:to>
      <xdr:col>85</xdr:col>
      <xdr:colOff>177800</xdr:colOff>
      <xdr:row>39</xdr:row>
      <xdr:rowOff>77953</xdr:rowOff>
    </xdr:to>
    <xdr:sp macro="" textlink="">
      <xdr:nvSpPr>
        <xdr:cNvPr id="534" name="楕円 533"/>
        <xdr:cNvSpPr/>
      </xdr:nvSpPr>
      <xdr:spPr>
        <a:xfrm>
          <a:off x="16268700" y="66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62730</xdr:rowOff>
    </xdr:from>
    <xdr:ext cx="378565" cy="259045"/>
    <xdr:sp macro="" textlink="">
      <xdr:nvSpPr>
        <xdr:cNvPr id="535" name="災害復旧事業費該当値テキスト"/>
        <xdr:cNvSpPr txBox="1"/>
      </xdr:nvSpPr>
      <xdr:spPr>
        <a:xfrm>
          <a:off x="16370300" y="65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134925</xdr:rowOff>
    </xdr:from>
    <xdr:to>
      <xdr:col>81</xdr:col>
      <xdr:colOff>101600</xdr:colOff>
      <xdr:row>39</xdr:row>
      <xdr:rowOff>65075</xdr:rowOff>
    </xdr:to>
    <xdr:sp macro="" textlink="">
      <xdr:nvSpPr>
        <xdr:cNvPr id="536" name="楕円 535"/>
        <xdr:cNvSpPr/>
      </xdr:nvSpPr>
      <xdr:spPr>
        <a:xfrm>
          <a:off x="15430500" y="66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56202</xdr:rowOff>
    </xdr:from>
    <xdr:ext cx="378565" cy="259045"/>
    <xdr:sp macro="" textlink="">
      <xdr:nvSpPr>
        <xdr:cNvPr id="537" name="テキスト ボックス 536"/>
        <xdr:cNvSpPr txBox="1"/>
      </xdr:nvSpPr>
      <xdr:spPr>
        <a:xfrm>
          <a:off x="15292017" y="6742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107011</xdr:rowOff>
    </xdr:from>
    <xdr:to>
      <xdr:col>85</xdr:col>
      <xdr:colOff>127000</xdr:colOff>
      <xdr:row>75</xdr:row>
      <xdr:rowOff>141986</xdr:rowOff>
    </xdr:to>
    <xdr:cxnSp macro="">
      <xdr:nvCxnSpPr>
        <xdr:cNvPr id="621" name="直線コネクタ 620"/>
        <xdr:cNvCxnSpPr/>
      </xdr:nvCxnSpPr>
      <xdr:spPr>
        <a:xfrm>
          <a:off x="15481300" y="12965761"/>
          <a:ext cx="8382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106020</xdr:rowOff>
    </xdr:from>
    <xdr:to>
      <xdr:col>81</xdr:col>
      <xdr:colOff>50800</xdr:colOff>
      <xdr:row>75</xdr:row>
      <xdr:rowOff>107011</xdr:rowOff>
    </xdr:to>
    <xdr:cxnSp macro="">
      <xdr:nvCxnSpPr>
        <xdr:cNvPr id="624" name="直線コネクタ 623"/>
        <xdr:cNvCxnSpPr/>
      </xdr:nvCxnSpPr>
      <xdr:spPr>
        <a:xfrm>
          <a:off x="14592300" y="12964770"/>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106020</xdr:rowOff>
    </xdr:from>
    <xdr:to>
      <xdr:col>76</xdr:col>
      <xdr:colOff>114300</xdr:colOff>
      <xdr:row>75</xdr:row>
      <xdr:rowOff>137681</xdr:rowOff>
    </xdr:to>
    <xdr:cxnSp macro="">
      <xdr:nvCxnSpPr>
        <xdr:cNvPr id="627" name="直線コネクタ 626"/>
        <xdr:cNvCxnSpPr/>
      </xdr:nvCxnSpPr>
      <xdr:spPr>
        <a:xfrm flipV="1">
          <a:off x="13703300" y="12964770"/>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137681</xdr:rowOff>
    </xdr:from>
    <xdr:to>
      <xdr:col>71</xdr:col>
      <xdr:colOff>177800</xdr:colOff>
      <xdr:row>75</xdr:row>
      <xdr:rowOff>147016</xdr:rowOff>
    </xdr:to>
    <xdr:cxnSp macro="">
      <xdr:nvCxnSpPr>
        <xdr:cNvPr id="630" name="直線コネクタ 629"/>
        <xdr:cNvCxnSpPr/>
      </xdr:nvCxnSpPr>
      <xdr:spPr>
        <a:xfrm flipV="1">
          <a:off x="12814300" y="12996431"/>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8431</xdr:rowOff>
    </xdr:from>
    <xdr:ext cx="534377" cy="259045"/>
    <xdr:sp macro="" textlink="">
      <xdr:nvSpPr>
        <xdr:cNvPr id="632" name="テキスト ボックス 631"/>
        <xdr:cNvSpPr txBox="1"/>
      </xdr:nvSpPr>
      <xdr:spPr>
        <a:xfrm>
          <a:off x="13436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61030</xdr:rowOff>
    </xdr:from>
    <xdr:to>
      <xdr:col>67</xdr:col>
      <xdr:colOff>101600</xdr:colOff>
      <xdr:row>75</xdr:row>
      <xdr:rowOff>162629</xdr:rowOff>
    </xdr:to>
    <xdr:sp macro="" textlink="">
      <xdr:nvSpPr>
        <xdr:cNvPr id="633" name="フローチャート: 判断 632"/>
        <xdr:cNvSpPr/>
      </xdr:nvSpPr>
      <xdr:spPr>
        <a:xfrm>
          <a:off x="12763500" y="129197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7707</xdr:rowOff>
    </xdr:from>
    <xdr:ext cx="534377" cy="259045"/>
    <xdr:sp macro="" textlink="">
      <xdr:nvSpPr>
        <xdr:cNvPr id="634" name="テキスト ボックス 633"/>
        <xdr:cNvSpPr txBox="1"/>
      </xdr:nvSpPr>
      <xdr:spPr>
        <a:xfrm>
          <a:off x="12547111" y="126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91186</xdr:rowOff>
    </xdr:from>
    <xdr:to>
      <xdr:col>85</xdr:col>
      <xdr:colOff>177800</xdr:colOff>
      <xdr:row>76</xdr:row>
      <xdr:rowOff>21335</xdr:rowOff>
    </xdr:to>
    <xdr:sp macro="" textlink="">
      <xdr:nvSpPr>
        <xdr:cNvPr id="640" name="楕円 639"/>
        <xdr:cNvSpPr/>
      </xdr:nvSpPr>
      <xdr:spPr>
        <a:xfrm>
          <a:off x="16268700" y="12949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69613</xdr:rowOff>
    </xdr:from>
    <xdr:ext cx="534377" cy="259045"/>
    <xdr:sp macro="" textlink="">
      <xdr:nvSpPr>
        <xdr:cNvPr id="641" name="公債費該当値テキスト"/>
        <xdr:cNvSpPr txBox="1"/>
      </xdr:nvSpPr>
      <xdr:spPr>
        <a:xfrm>
          <a:off x="16370300" y="129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56211</xdr:rowOff>
    </xdr:from>
    <xdr:to>
      <xdr:col>81</xdr:col>
      <xdr:colOff>101600</xdr:colOff>
      <xdr:row>75</xdr:row>
      <xdr:rowOff>157811</xdr:rowOff>
    </xdr:to>
    <xdr:sp macro="" textlink="">
      <xdr:nvSpPr>
        <xdr:cNvPr id="642" name="楕円 641"/>
        <xdr:cNvSpPr/>
      </xdr:nvSpPr>
      <xdr:spPr>
        <a:xfrm>
          <a:off x="15430500" y="129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148938</xdr:rowOff>
    </xdr:from>
    <xdr:ext cx="534377" cy="259045"/>
    <xdr:sp macro="" textlink="">
      <xdr:nvSpPr>
        <xdr:cNvPr id="643" name="テキスト ボックス 642"/>
        <xdr:cNvSpPr txBox="1"/>
      </xdr:nvSpPr>
      <xdr:spPr>
        <a:xfrm>
          <a:off x="15214111" y="130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55220</xdr:rowOff>
    </xdr:from>
    <xdr:to>
      <xdr:col>76</xdr:col>
      <xdr:colOff>165100</xdr:colOff>
      <xdr:row>75</xdr:row>
      <xdr:rowOff>156820</xdr:rowOff>
    </xdr:to>
    <xdr:sp macro="" textlink="">
      <xdr:nvSpPr>
        <xdr:cNvPr id="644" name="楕円 643"/>
        <xdr:cNvSpPr/>
      </xdr:nvSpPr>
      <xdr:spPr>
        <a:xfrm>
          <a:off x="14541500" y="129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147947</xdr:rowOff>
    </xdr:from>
    <xdr:ext cx="534377" cy="259045"/>
    <xdr:sp macro="" textlink="">
      <xdr:nvSpPr>
        <xdr:cNvPr id="645" name="テキスト ボックス 644"/>
        <xdr:cNvSpPr txBox="1"/>
      </xdr:nvSpPr>
      <xdr:spPr>
        <a:xfrm>
          <a:off x="14325111" y="130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86881</xdr:rowOff>
    </xdr:from>
    <xdr:to>
      <xdr:col>72</xdr:col>
      <xdr:colOff>38100</xdr:colOff>
      <xdr:row>76</xdr:row>
      <xdr:rowOff>17032</xdr:rowOff>
    </xdr:to>
    <xdr:sp macro="" textlink="">
      <xdr:nvSpPr>
        <xdr:cNvPr id="646" name="楕円 645"/>
        <xdr:cNvSpPr/>
      </xdr:nvSpPr>
      <xdr:spPr>
        <a:xfrm>
          <a:off x="13652500" y="12945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8157</xdr:rowOff>
    </xdr:from>
    <xdr:ext cx="534377" cy="259045"/>
    <xdr:sp macro="" textlink="">
      <xdr:nvSpPr>
        <xdr:cNvPr id="647" name="テキスト ボックス 646"/>
        <xdr:cNvSpPr txBox="1"/>
      </xdr:nvSpPr>
      <xdr:spPr>
        <a:xfrm>
          <a:off x="13436111" y="130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96215</xdr:rowOff>
    </xdr:from>
    <xdr:to>
      <xdr:col>67</xdr:col>
      <xdr:colOff>101600</xdr:colOff>
      <xdr:row>76</xdr:row>
      <xdr:rowOff>26364</xdr:rowOff>
    </xdr:to>
    <xdr:sp macro="" textlink="">
      <xdr:nvSpPr>
        <xdr:cNvPr id="648" name="楕円 647"/>
        <xdr:cNvSpPr/>
      </xdr:nvSpPr>
      <xdr:spPr>
        <a:xfrm>
          <a:off x="12763500" y="129549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17493</xdr:rowOff>
    </xdr:from>
    <xdr:ext cx="534377" cy="259045"/>
    <xdr:sp macro="" textlink="">
      <xdr:nvSpPr>
        <xdr:cNvPr id="649" name="テキスト ボックス 648"/>
        <xdr:cNvSpPr txBox="1"/>
      </xdr:nvSpPr>
      <xdr:spPr>
        <a:xfrm>
          <a:off x="12547111" y="1304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115991</xdr:rowOff>
    </xdr:from>
    <xdr:to>
      <xdr:col>85</xdr:col>
      <xdr:colOff>127000</xdr:colOff>
      <xdr:row>98</xdr:row>
      <xdr:rowOff>122022</xdr:rowOff>
    </xdr:to>
    <xdr:cxnSp macro="">
      <xdr:nvCxnSpPr>
        <xdr:cNvPr id="676" name="直線コネクタ 675"/>
        <xdr:cNvCxnSpPr/>
      </xdr:nvCxnSpPr>
      <xdr:spPr>
        <a:xfrm>
          <a:off x="15481300" y="16918091"/>
          <a:ext cx="8382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108441</xdr:rowOff>
    </xdr:from>
    <xdr:to>
      <xdr:col>81</xdr:col>
      <xdr:colOff>50800</xdr:colOff>
      <xdr:row>98</xdr:row>
      <xdr:rowOff>115991</xdr:rowOff>
    </xdr:to>
    <xdr:cxnSp macro="">
      <xdr:nvCxnSpPr>
        <xdr:cNvPr id="679" name="直線コネクタ 678"/>
        <xdr:cNvCxnSpPr/>
      </xdr:nvCxnSpPr>
      <xdr:spPr>
        <a:xfrm>
          <a:off x="14592300" y="16910541"/>
          <a:ext cx="889000" cy="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108441</xdr:rowOff>
    </xdr:from>
    <xdr:to>
      <xdr:col>76</xdr:col>
      <xdr:colOff>114300</xdr:colOff>
      <xdr:row>98</xdr:row>
      <xdr:rowOff>115985</xdr:rowOff>
    </xdr:to>
    <xdr:cxnSp macro="">
      <xdr:nvCxnSpPr>
        <xdr:cNvPr id="682" name="直線コネクタ 681"/>
        <xdr:cNvCxnSpPr/>
      </xdr:nvCxnSpPr>
      <xdr:spPr>
        <a:xfrm flipV="1">
          <a:off x="13703300" y="1691054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108981</xdr:rowOff>
    </xdr:from>
    <xdr:to>
      <xdr:col>71</xdr:col>
      <xdr:colOff>177800</xdr:colOff>
      <xdr:row>98</xdr:row>
      <xdr:rowOff>115985</xdr:rowOff>
    </xdr:to>
    <xdr:cxnSp macro="">
      <xdr:nvCxnSpPr>
        <xdr:cNvPr id="685" name="直線コネクタ 684"/>
        <xdr:cNvCxnSpPr/>
      </xdr:nvCxnSpPr>
      <xdr:spPr>
        <a:xfrm>
          <a:off x="12814300" y="16911081"/>
          <a:ext cx="889000" cy="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72118</xdr:rowOff>
    </xdr:from>
    <xdr:to>
      <xdr:col>67</xdr:col>
      <xdr:colOff>101600</xdr:colOff>
      <xdr:row>99</xdr:row>
      <xdr:rowOff>2268</xdr:rowOff>
    </xdr:to>
    <xdr:sp macro="" textlink="">
      <xdr:nvSpPr>
        <xdr:cNvPr id="688" name="フローチャート: 判断 687"/>
        <xdr:cNvSpPr/>
      </xdr:nvSpPr>
      <xdr:spPr>
        <a:xfrm>
          <a:off x="12763500" y="168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164845</xdr:rowOff>
    </xdr:from>
    <xdr:ext cx="469744" cy="259045"/>
    <xdr:sp macro="" textlink="">
      <xdr:nvSpPr>
        <xdr:cNvPr id="689" name="テキスト ボックス 688"/>
        <xdr:cNvSpPr txBox="1"/>
      </xdr:nvSpPr>
      <xdr:spPr>
        <a:xfrm>
          <a:off x="12579428" y="169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71222</xdr:rowOff>
    </xdr:from>
    <xdr:to>
      <xdr:col>85</xdr:col>
      <xdr:colOff>177800</xdr:colOff>
      <xdr:row>99</xdr:row>
      <xdr:rowOff>1372</xdr:rowOff>
    </xdr:to>
    <xdr:sp macro="" textlink="">
      <xdr:nvSpPr>
        <xdr:cNvPr id="695" name="楕円 694"/>
        <xdr:cNvSpPr/>
      </xdr:nvSpPr>
      <xdr:spPr>
        <a:xfrm>
          <a:off x="16268700" y="168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469744" cy="259045"/>
    <xdr:sp macro="" textlink="">
      <xdr:nvSpPr>
        <xdr:cNvPr id="696" name="積立金該当値テキスト"/>
        <xdr:cNvSpPr txBox="1"/>
      </xdr:nvSpPr>
      <xdr:spPr>
        <a:xfrm>
          <a:off x="16370300" y="1682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65191</xdr:rowOff>
    </xdr:from>
    <xdr:to>
      <xdr:col>81</xdr:col>
      <xdr:colOff>101600</xdr:colOff>
      <xdr:row>98</xdr:row>
      <xdr:rowOff>166791</xdr:rowOff>
    </xdr:to>
    <xdr:sp macro="" textlink="">
      <xdr:nvSpPr>
        <xdr:cNvPr id="697" name="楕円 696"/>
        <xdr:cNvSpPr/>
      </xdr:nvSpPr>
      <xdr:spPr>
        <a:xfrm>
          <a:off x="15430500" y="168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157918</xdr:rowOff>
    </xdr:from>
    <xdr:ext cx="534377" cy="259045"/>
    <xdr:sp macro="" textlink="">
      <xdr:nvSpPr>
        <xdr:cNvPr id="698" name="テキスト ボックス 697"/>
        <xdr:cNvSpPr txBox="1"/>
      </xdr:nvSpPr>
      <xdr:spPr>
        <a:xfrm>
          <a:off x="15214111" y="169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57641</xdr:rowOff>
    </xdr:from>
    <xdr:to>
      <xdr:col>76</xdr:col>
      <xdr:colOff>165100</xdr:colOff>
      <xdr:row>98</xdr:row>
      <xdr:rowOff>159241</xdr:rowOff>
    </xdr:to>
    <xdr:sp macro="" textlink="">
      <xdr:nvSpPr>
        <xdr:cNvPr id="699" name="楕円 698"/>
        <xdr:cNvSpPr/>
      </xdr:nvSpPr>
      <xdr:spPr>
        <a:xfrm>
          <a:off x="14541500" y="168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4318</xdr:rowOff>
    </xdr:from>
    <xdr:ext cx="534377" cy="259045"/>
    <xdr:sp macro="" textlink="">
      <xdr:nvSpPr>
        <xdr:cNvPr id="700" name="テキスト ボックス 699"/>
        <xdr:cNvSpPr txBox="1"/>
      </xdr:nvSpPr>
      <xdr:spPr>
        <a:xfrm>
          <a:off x="14325111" y="166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65185</xdr:rowOff>
    </xdr:from>
    <xdr:to>
      <xdr:col>72</xdr:col>
      <xdr:colOff>38100</xdr:colOff>
      <xdr:row>98</xdr:row>
      <xdr:rowOff>166785</xdr:rowOff>
    </xdr:to>
    <xdr:sp macro="" textlink="">
      <xdr:nvSpPr>
        <xdr:cNvPr id="701" name="楕円 700"/>
        <xdr:cNvSpPr/>
      </xdr:nvSpPr>
      <xdr:spPr>
        <a:xfrm>
          <a:off x="13652500" y="168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157912</xdr:rowOff>
    </xdr:from>
    <xdr:ext cx="534377" cy="259045"/>
    <xdr:sp macro="" textlink="">
      <xdr:nvSpPr>
        <xdr:cNvPr id="702" name="テキスト ボックス 701"/>
        <xdr:cNvSpPr txBox="1"/>
      </xdr:nvSpPr>
      <xdr:spPr>
        <a:xfrm>
          <a:off x="13436111" y="1696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58181</xdr:rowOff>
    </xdr:from>
    <xdr:to>
      <xdr:col>67</xdr:col>
      <xdr:colOff>101600</xdr:colOff>
      <xdr:row>98</xdr:row>
      <xdr:rowOff>159781</xdr:rowOff>
    </xdr:to>
    <xdr:sp macro="" textlink="">
      <xdr:nvSpPr>
        <xdr:cNvPr id="703" name="楕円 702"/>
        <xdr:cNvSpPr/>
      </xdr:nvSpPr>
      <xdr:spPr>
        <a:xfrm>
          <a:off x="12763500" y="1686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4858</xdr:rowOff>
    </xdr:from>
    <xdr:ext cx="534377" cy="259045"/>
    <xdr:sp macro="" textlink="">
      <xdr:nvSpPr>
        <xdr:cNvPr id="704" name="テキスト ボックス 703"/>
        <xdr:cNvSpPr txBox="1"/>
      </xdr:nvSpPr>
      <xdr:spPr>
        <a:xfrm>
          <a:off x="12547111" y="166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43764</xdr:rowOff>
    </xdr:from>
    <xdr:to>
      <xdr:col>116</xdr:col>
      <xdr:colOff>63500</xdr:colOff>
      <xdr:row>39</xdr:row>
      <xdr:rowOff>44450</xdr:rowOff>
    </xdr:to>
    <xdr:cxnSp macro="">
      <xdr:nvCxnSpPr>
        <xdr:cNvPr id="733" name="直線コネクタ 732"/>
        <xdr:cNvCxnSpPr/>
      </xdr:nvCxnSpPr>
      <xdr:spPr>
        <a:xfrm>
          <a:off x="21323300" y="673031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43764</xdr:rowOff>
    </xdr:from>
    <xdr:to>
      <xdr:col>111</xdr:col>
      <xdr:colOff>177800</xdr:colOff>
      <xdr:row>39</xdr:row>
      <xdr:rowOff>44374</xdr:rowOff>
    </xdr:to>
    <xdr:cxnSp macro="">
      <xdr:nvCxnSpPr>
        <xdr:cNvPr id="736" name="直線コネクタ 735"/>
        <xdr:cNvCxnSpPr/>
      </xdr:nvCxnSpPr>
      <xdr:spPr>
        <a:xfrm flipV="1">
          <a:off x="20434300" y="673031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39" name="直線コネクタ 738"/>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42" name="直線コネクタ 741"/>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19253</xdr:rowOff>
    </xdr:from>
    <xdr:to>
      <xdr:col>98</xdr:col>
      <xdr:colOff>38100</xdr:colOff>
      <xdr:row>38</xdr:row>
      <xdr:rowOff>120853</xdr:rowOff>
    </xdr:to>
    <xdr:sp macro="" textlink="">
      <xdr:nvSpPr>
        <xdr:cNvPr id="745" name="フローチャート: 判断 744"/>
        <xdr:cNvSpPr/>
      </xdr:nvSpPr>
      <xdr:spPr>
        <a:xfrm>
          <a:off x="18605500" y="65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137380</xdr:rowOff>
    </xdr:from>
    <xdr:ext cx="469744" cy="259045"/>
    <xdr:sp macro="" textlink="">
      <xdr:nvSpPr>
        <xdr:cNvPr id="746" name="テキスト ボックス 745"/>
        <xdr:cNvSpPr txBox="1"/>
      </xdr:nvSpPr>
      <xdr:spPr>
        <a:xfrm>
          <a:off x="18421428" y="63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164414</xdr:rowOff>
    </xdr:from>
    <xdr:to>
      <xdr:col>112</xdr:col>
      <xdr:colOff>38100</xdr:colOff>
      <xdr:row>39</xdr:row>
      <xdr:rowOff>94564</xdr:rowOff>
    </xdr:to>
    <xdr:sp macro="" textlink="">
      <xdr:nvSpPr>
        <xdr:cNvPr id="754" name="楕円 753"/>
        <xdr:cNvSpPr/>
      </xdr:nvSpPr>
      <xdr:spPr>
        <a:xfrm>
          <a:off x="21272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85691</xdr:rowOff>
    </xdr:from>
    <xdr:ext cx="249299" cy="259045"/>
    <xdr:sp macro="" textlink="">
      <xdr:nvSpPr>
        <xdr:cNvPr id="755" name="テキスト ボックス 754"/>
        <xdr:cNvSpPr txBox="1"/>
      </xdr:nvSpPr>
      <xdr:spPr>
        <a:xfrm>
          <a:off x="21198650" y="6772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56" name="楕円 755"/>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57" name="テキスト ボックス 756"/>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58" name="楕円 757"/>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59" name="テキスト ボックス 758"/>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0" name="楕円 759"/>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1" name="テキスト ボックス 760"/>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79415</xdr:rowOff>
    </xdr:from>
    <xdr:to>
      <xdr:col>116</xdr:col>
      <xdr:colOff>63500</xdr:colOff>
      <xdr:row>59</xdr:row>
      <xdr:rowOff>79513</xdr:rowOff>
    </xdr:to>
    <xdr:cxnSp macro="">
      <xdr:nvCxnSpPr>
        <xdr:cNvPr id="792" name="直線コネクタ 791"/>
        <xdr:cNvCxnSpPr/>
      </xdr:nvCxnSpPr>
      <xdr:spPr>
        <a:xfrm>
          <a:off x="21323300" y="10194965"/>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69389</xdr:rowOff>
    </xdr:from>
    <xdr:to>
      <xdr:col>111</xdr:col>
      <xdr:colOff>177800</xdr:colOff>
      <xdr:row>59</xdr:row>
      <xdr:rowOff>79415</xdr:rowOff>
    </xdr:to>
    <xdr:cxnSp macro="">
      <xdr:nvCxnSpPr>
        <xdr:cNvPr id="795" name="直線コネクタ 794"/>
        <xdr:cNvCxnSpPr/>
      </xdr:nvCxnSpPr>
      <xdr:spPr>
        <a:xfrm>
          <a:off x="20434300" y="10184939"/>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65634</xdr:rowOff>
    </xdr:from>
    <xdr:to>
      <xdr:col>107</xdr:col>
      <xdr:colOff>50800</xdr:colOff>
      <xdr:row>59</xdr:row>
      <xdr:rowOff>69389</xdr:rowOff>
    </xdr:to>
    <xdr:cxnSp macro="">
      <xdr:nvCxnSpPr>
        <xdr:cNvPr id="798" name="直線コネクタ 797"/>
        <xdr:cNvCxnSpPr/>
      </xdr:nvCxnSpPr>
      <xdr:spPr>
        <a:xfrm>
          <a:off x="19545300" y="10181184"/>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65601</xdr:rowOff>
    </xdr:from>
    <xdr:to>
      <xdr:col>102</xdr:col>
      <xdr:colOff>114300</xdr:colOff>
      <xdr:row>59</xdr:row>
      <xdr:rowOff>65634</xdr:rowOff>
    </xdr:to>
    <xdr:cxnSp macro="">
      <xdr:nvCxnSpPr>
        <xdr:cNvPr id="801" name="直線コネクタ 800"/>
        <xdr:cNvCxnSpPr/>
      </xdr:nvCxnSpPr>
      <xdr:spPr>
        <a:xfrm>
          <a:off x="18656300" y="1018115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103432</xdr:rowOff>
    </xdr:from>
    <xdr:to>
      <xdr:col>98</xdr:col>
      <xdr:colOff>38100</xdr:colOff>
      <xdr:row>59</xdr:row>
      <xdr:rowOff>33582</xdr:rowOff>
    </xdr:to>
    <xdr:sp macro="" textlink="">
      <xdr:nvSpPr>
        <xdr:cNvPr id="804" name="フローチャート: 判断 803"/>
        <xdr:cNvSpPr/>
      </xdr:nvSpPr>
      <xdr:spPr>
        <a:xfrm>
          <a:off x="18605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50109</xdr:rowOff>
    </xdr:from>
    <xdr:ext cx="469744" cy="259045"/>
    <xdr:sp macro="" textlink="">
      <xdr:nvSpPr>
        <xdr:cNvPr id="805" name="テキスト ボックス 804"/>
        <xdr:cNvSpPr txBox="1"/>
      </xdr:nvSpPr>
      <xdr:spPr>
        <a:xfrm>
          <a:off x="18421428"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28713</xdr:rowOff>
    </xdr:from>
    <xdr:to>
      <xdr:col>116</xdr:col>
      <xdr:colOff>114300</xdr:colOff>
      <xdr:row>59</xdr:row>
      <xdr:rowOff>130313</xdr:rowOff>
    </xdr:to>
    <xdr:sp macro="" textlink="">
      <xdr:nvSpPr>
        <xdr:cNvPr id="811" name="楕円 810"/>
        <xdr:cNvSpPr/>
      </xdr:nvSpPr>
      <xdr:spPr>
        <a:xfrm>
          <a:off x="22110700" y="1014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115090</xdr:rowOff>
    </xdr:from>
    <xdr:ext cx="378565" cy="259045"/>
    <xdr:sp macro="" textlink="">
      <xdr:nvSpPr>
        <xdr:cNvPr id="812" name="貸付金該当値テキスト"/>
        <xdr:cNvSpPr txBox="1"/>
      </xdr:nvSpPr>
      <xdr:spPr>
        <a:xfrm>
          <a:off x="22212300" y="1005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28615</xdr:rowOff>
    </xdr:from>
    <xdr:to>
      <xdr:col>112</xdr:col>
      <xdr:colOff>38100</xdr:colOff>
      <xdr:row>59</xdr:row>
      <xdr:rowOff>130215</xdr:rowOff>
    </xdr:to>
    <xdr:sp macro="" textlink="">
      <xdr:nvSpPr>
        <xdr:cNvPr id="813" name="楕円 812"/>
        <xdr:cNvSpPr/>
      </xdr:nvSpPr>
      <xdr:spPr>
        <a:xfrm>
          <a:off x="21272500" y="101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121342</xdr:rowOff>
    </xdr:from>
    <xdr:ext cx="378565" cy="259045"/>
    <xdr:sp macro="" textlink="">
      <xdr:nvSpPr>
        <xdr:cNvPr id="814" name="テキスト ボックス 813"/>
        <xdr:cNvSpPr txBox="1"/>
      </xdr:nvSpPr>
      <xdr:spPr>
        <a:xfrm>
          <a:off x="21134017" y="1023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18589</xdr:rowOff>
    </xdr:from>
    <xdr:to>
      <xdr:col>107</xdr:col>
      <xdr:colOff>101600</xdr:colOff>
      <xdr:row>59</xdr:row>
      <xdr:rowOff>120189</xdr:rowOff>
    </xdr:to>
    <xdr:sp macro="" textlink="">
      <xdr:nvSpPr>
        <xdr:cNvPr id="815" name="楕円 814"/>
        <xdr:cNvSpPr/>
      </xdr:nvSpPr>
      <xdr:spPr>
        <a:xfrm>
          <a:off x="20383500" y="101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111316</xdr:rowOff>
    </xdr:from>
    <xdr:ext cx="378565" cy="259045"/>
    <xdr:sp macro="" textlink="">
      <xdr:nvSpPr>
        <xdr:cNvPr id="816" name="テキスト ボックス 815"/>
        <xdr:cNvSpPr txBox="1"/>
      </xdr:nvSpPr>
      <xdr:spPr>
        <a:xfrm>
          <a:off x="20245017" y="10226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14834</xdr:rowOff>
    </xdr:from>
    <xdr:to>
      <xdr:col>102</xdr:col>
      <xdr:colOff>165100</xdr:colOff>
      <xdr:row>59</xdr:row>
      <xdr:rowOff>116434</xdr:rowOff>
    </xdr:to>
    <xdr:sp macro="" textlink="">
      <xdr:nvSpPr>
        <xdr:cNvPr id="817" name="楕円 816"/>
        <xdr:cNvSpPr/>
      </xdr:nvSpPr>
      <xdr:spPr>
        <a:xfrm>
          <a:off x="19494500" y="101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107561</xdr:rowOff>
    </xdr:from>
    <xdr:ext cx="469744" cy="259045"/>
    <xdr:sp macro="" textlink="">
      <xdr:nvSpPr>
        <xdr:cNvPr id="818" name="テキスト ボックス 817"/>
        <xdr:cNvSpPr txBox="1"/>
      </xdr:nvSpPr>
      <xdr:spPr>
        <a:xfrm>
          <a:off x="19310428" y="1022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14801</xdr:rowOff>
    </xdr:from>
    <xdr:to>
      <xdr:col>98</xdr:col>
      <xdr:colOff>38100</xdr:colOff>
      <xdr:row>59</xdr:row>
      <xdr:rowOff>116401</xdr:rowOff>
    </xdr:to>
    <xdr:sp macro="" textlink="">
      <xdr:nvSpPr>
        <xdr:cNvPr id="819" name="楕円 818"/>
        <xdr:cNvSpPr/>
      </xdr:nvSpPr>
      <xdr:spPr>
        <a:xfrm>
          <a:off x="18605500" y="101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107528</xdr:rowOff>
    </xdr:from>
    <xdr:ext cx="469744" cy="259045"/>
    <xdr:sp macro="" textlink="">
      <xdr:nvSpPr>
        <xdr:cNvPr id="820" name="テキスト ボックス 819"/>
        <xdr:cNvSpPr txBox="1"/>
      </xdr:nvSpPr>
      <xdr:spPr>
        <a:xfrm>
          <a:off x="18421428" y="102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133593</xdr:rowOff>
    </xdr:from>
    <xdr:to>
      <xdr:col>116</xdr:col>
      <xdr:colOff>63500</xdr:colOff>
      <xdr:row>74</xdr:row>
      <xdr:rowOff>73439</xdr:rowOff>
    </xdr:to>
    <xdr:cxnSp macro="">
      <xdr:nvCxnSpPr>
        <xdr:cNvPr id="852" name="直線コネクタ 851"/>
        <xdr:cNvCxnSpPr/>
      </xdr:nvCxnSpPr>
      <xdr:spPr>
        <a:xfrm flipV="1">
          <a:off x="21323300" y="12649443"/>
          <a:ext cx="838200" cy="1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73439</xdr:rowOff>
    </xdr:from>
    <xdr:to>
      <xdr:col>111</xdr:col>
      <xdr:colOff>177800</xdr:colOff>
      <xdr:row>74</xdr:row>
      <xdr:rowOff>118375</xdr:rowOff>
    </xdr:to>
    <xdr:cxnSp macro="">
      <xdr:nvCxnSpPr>
        <xdr:cNvPr id="855" name="直線コネクタ 854"/>
        <xdr:cNvCxnSpPr/>
      </xdr:nvCxnSpPr>
      <xdr:spPr>
        <a:xfrm flipV="1">
          <a:off x="20434300" y="12760739"/>
          <a:ext cx="889000" cy="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104071</xdr:rowOff>
    </xdr:from>
    <xdr:to>
      <xdr:col>107</xdr:col>
      <xdr:colOff>50800</xdr:colOff>
      <xdr:row>74</xdr:row>
      <xdr:rowOff>118375</xdr:rowOff>
    </xdr:to>
    <xdr:cxnSp macro="">
      <xdr:nvCxnSpPr>
        <xdr:cNvPr id="858" name="直線コネクタ 857"/>
        <xdr:cNvCxnSpPr/>
      </xdr:nvCxnSpPr>
      <xdr:spPr>
        <a:xfrm>
          <a:off x="19545300" y="12791371"/>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104071</xdr:rowOff>
    </xdr:from>
    <xdr:to>
      <xdr:col>102</xdr:col>
      <xdr:colOff>114300</xdr:colOff>
      <xdr:row>75</xdr:row>
      <xdr:rowOff>21873</xdr:rowOff>
    </xdr:to>
    <xdr:cxnSp macro="">
      <xdr:nvCxnSpPr>
        <xdr:cNvPr id="861" name="直線コネクタ 860"/>
        <xdr:cNvCxnSpPr/>
      </xdr:nvCxnSpPr>
      <xdr:spPr>
        <a:xfrm flipV="1">
          <a:off x="18656300" y="12791371"/>
          <a:ext cx="889000" cy="8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97266</xdr:rowOff>
    </xdr:from>
    <xdr:ext cx="534377" cy="259045"/>
    <xdr:sp macro="" textlink="">
      <xdr:nvSpPr>
        <xdr:cNvPr id="863" name="テキスト ボックス 862"/>
        <xdr:cNvSpPr txBox="1"/>
      </xdr:nvSpPr>
      <xdr:spPr>
        <a:xfrm>
          <a:off x="19278111" y="124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101636</xdr:rowOff>
    </xdr:from>
    <xdr:to>
      <xdr:col>98</xdr:col>
      <xdr:colOff>38100</xdr:colOff>
      <xdr:row>75</xdr:row>
      <xdr:rowOff>31786</xdr:rowOff>
    </xdr:to>
    <xdr:sp macro="" textlink="">
      <xdr:nvSpPr>
        <xdr:cNvPr id="864" name="フローチャート: 判断 863"/>
        <xdr:cNvSpPr/>
      </xdr:nvSpPr>
      <xdr:spPr>
        <a:xfrm>
          <a:off x="18605500" y="127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48313</xdr:rowOff>
    </xdr:from>
    <xdr:ext cx="534377" cy="259045"/>
    <xdr:sp macro="" textlink="">
      <xdr:nvSpPr>
        <xdr:cNvPr id="865" name="テキスト ボックス 864"/>
        <xdr:cNvSpPr txBox="1"/>
      </xdr:nvSpPr>
      <xdr:spPr>
        <a:xfrm>
          <a:off x="18389111" y="125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82793</xdr:rowOff>
    </xdr:from>
    <xdr:to>
      <xdr:col>116</xdr:col>
      <xdr:colOff>114300</xdr:colOff>
      <xdr:row>74</xdr:row>
      <xdr:rowOff>12943</xdr:rowOff>
    </xdr:to>
    <xdr:sp macro="" textlink="">
      <xdr:nvSpPr>
        <xdr:cNvPr id="871" name="楕円 870"/>
        <xdr:cNvSpPr/>
      </xdr:nvSpPr>
      <xdr:spPr>
        <a:xfrm>
          <a:off x="22110700" y="125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105670</xdr:rowOff>
    </xdr:from>
    <xdr:ext cx="534377" cy="259045"/>
    <xdr:sp macro="" textlink="">
      <xdr:nvSpPr>
        <xdr:cNvPr id="872" name="繰出金該当値テキスト"/>
        <xdr:cNvSpPr txBox="1"/>
      </xdr:nvSpPr>
      <xdr:spPr>
        <a:xfrm>
          <a:off x="22212300" y="1245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22639</xdr:rowOff>
    </xdr:from>
    <xdr:to>
      <xdr:col>112</xdr:col>
      <xdr:colOff>38100</xdr:colOff>
      <xdr:row>74</xdr:row>
      <xdr:rowOff>124239</xdr:rowOff>
    </xdr:to>
    <xdr:sp macro="" textlink="">
      <xdr:nvSpPr>
        <xdr:cNvPr id="873" name="楕円 872"/>
        <xdr:cNvSpPr/>
      </xdr:nvSpPr>
      <xdr:spPr>
        <a:xfrm>
          <a:off x="21272500" y="127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115366</xdr:rowOff>
    </xdr:from>
    <xdr:ext cx="534377" cy="259045"/>
    <xdr:sp macro="" textlink="">
      <xdr:nvSpPr>
        <xdr:cNvPr id="874" name="テキスト ボックス 873"/>
        <xdr:cNvSpPr txBox="1"/>
      </xdr:nvSpPr>
      <xdr:spPr>
        <a:xfrm>
          <a:off x="21056111" y="1280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67575</xdr:rowOff>
    </xdr:from>
    <xdr:to>
      <xdr:col>107</xdr:col>
      <xdr:colOff>101600</xdr:colOff>
      <xdr:row>74</xdr:row>
      <xdr:rowOff>169175</xdr:rowOff>
    </xdr:to>
    <xdr:sp macro="" textlink="">
      <xdr:nvSpPr>
        <xdr:cNvPr id="875" name="楕円 874"/>
        <xdr:cNvSpPr/>
      </xdr:nvSpPr>
      <xdr:spPr>
        <a:xfrm>
          <a:off x="20383500" y="127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160302</xdr:rowOff>
    </xdr:from>
    <xdr:ext cx="534377" cy="259045"/>
    <xdr:sp macro="" textlink="">
      <xdr:nvSpPr>
        <xdr:cNvPr id="876" name="テキスト ボックス 875"/>
        <xdr:cNvSpPr txBox="1"/>
      </xdr:nvSpPr>
      <xdr:spPr>
        <a:xfrm>
          <a:off x="20167111" y="1284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53271</xdr:rowOff>
    </xdr:from>
    <xdr:to>
      <xdr:col>102</xdr:col>
      <xdr:colOff>165100</xdr:colOff>
      <xdr:row>74</xdr:row>
      <xdr:rowOff>154871</xdr:rowOff>
    </xdr:to>
    <xdr:sp macro="" textlink="">
      <xdr:nvSpPr>
        <xdr:cNvPr id="877" name="楕円 876"/>
        <xdr:cNvSpPr/>
      </xdr:nvSpPr>
      <xdr:spPr>
        <a:xfrm>
          <a:off x="19494500" y="1274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145998</xdr:rowOff>
    </xdr:from>
    <xdr:ext cx="534377" cy="259045"/>
    <xdr:sp macro="" textlink="">
      <xdr:nvSpPr>
        <xdr:cNvPr id="878" name="テキスト ボックス 877"/>
        <xdr:cNvSpPr txBox="1"/>
      </xdr:nvSpPr>
      <xdr:spPr>
        <a:xfrm>
          <a:off x="19278111" y="1283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142523</xdr:rowOff>
    </xdr:from>
    <xdr:to>
      <xdr:col>98</xdr:col>
      <xdr:colOff>38100</xdr:colOff>
      <xdr:row>75</xdr:row>
      <xdr:rowOff>72673</xdr:rowOff>
    </xdr:to>
    <xdr:sp macro="" textlink="">
      <xdr:nvSpPr>
        <xdr:cNvPr id="879" name="楕円 878"/>
        <xdr:cNvSpPr/>
      </xdr:nvSpPr>
      <xdr:spPr>
        <a:xfrm>
          <a:off x="18605500" y="1282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63800</xdr:rowOff>
    </xdr:from>
    <xdr:ext cx="534377" cy="259045"/>
    <xdr:sp macro="" textlink="">
      <xdr:nvSpPr>
        <xdr:cNvPr id="880" name="テキスト ボックス 879"/>
        <xdr:cNvSpPr txBox="1"/>
      </xdr:nvSpPr>
      <xdr:spPr>
        <a:xfrm>
          <a:off x="18389111" y="1292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退職手当などの減少により、１，２６６円の減。物件費は、小中学校ＩＣＴ整備事業費などの増加により、１，８２６円の増。維持補修費は、教育費などの増加により５９円の増。扶助費は、自立支援給付費などの増加により、５３２円の増。補助費等は、自治組織特定事業交付金などの減少により、４，８４８円の減。普通建設事業費のうち新規整備について、昭和小近接校対応調理場建設事業費などの減少により、８６円の減。うち更新整備事業については、愛児・精華統合幼稚園建設事業費、体育館施設整備費などの増加により、１０，０３９円の増となり、普通建設事業全体では１２，２５９円の増。災害復旧費は、平成２９年度からの繰越事業のみのため、１６９円の減。公債費は、元金、利子償還金の減小により、１，８３６円の減。積立金は、市債償還対策基金積立金、退職手当基金積立金などの減少により、２，６３８円の減。投資及び出資金は、多治見市観光協会法人化出損金の減少により、９円の減。貸付金は、奨学資金貸与事業費の減少により、３円の減。繰出金は、下水道事業特別会計繰出金などの増加により、３，４０８円の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岐阜県多治見市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111,090
109,197
91.25
39,741,162
35,125,931
2,875,569
22,813,364
32,756,663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20828</xdr:rowOff>
    </xdr:from>
    <xdr:to>
      <xdr:col>24</xdr:col>
      <xdr:colOff>63500</xdr:colOff>
      <xdr:row>35</xdr:row>
      <xdr:rowOff>49022</xdr:rowOff>
    </xdr:to>
    <xdr:cxnSp macro="">
      <xdr:nvCxnSpPr>
        <xdr:cNvPr id="61" name="直線コネクタ 60"/>
        <xdr:cNvCxnSpPr/>
      </xdr:nvCxnSpPr>
      <xdr:spPr>
        <a:xfrm>
          <a:off x="3797300" y="6021578"/>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20828</xdr:rowOff>
    </xdr:from>
    <xdr:to>
      <xdr:col>19</xdr:col>
      <xdr:colOff>177800</xdr:colOff>
      <xdr:row>35</xdr:row>
      <xdr:rowOff>52832</xdr:rowOff>
    </xdr:to>
    <xdr:cxnSp macro="">
      <xdr:nvCxnSpPr>
        <xdr:cNvPr id="64" name="直線コネクタ 63"/>
        <xdr:cNvCxnSpPr/>
      </xdr:nvCxnSpPr>
      <xdr:spPr>
        <a:xfrm flipV="1">
          <a:off x="2908300" y="60215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58928</xdr:rowOff>
    </xdr:from>
    <xdr:to>
      <xdr:col>15</xdr:col>
      <xdr:colOff>50800</xdr:colOff>
      <xdr:row>35</xdr:row>
      <xdr:rowOff>52832</xdr:rowOff>
    </xdr:to>
    <xdr:cxnSp macro="">
      <xdr:nvCxnSpPr>
        <xdr:cNvPr id="67" name="直線コネクタ 66"/>
        <xdr:cNvCxnSpPr/>
      </xdr:nvCxnSpPr>
      <xdr:spPr>
        <a:xfrm>
          <a:off x="2019300" y="5888228"/>
          <a:ext cx="8890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58928</xdr:rowOff>
    </xdr:from>
    <xdr:to>
      <xdr:col>10</xdr:col>
      <xdr:colOff>114300</xdr:colOff>
      <xdr:row>35</xdr:row>
      <xdr:rowOff>18542</xdr:rowOff>
    </xdr:to>
    <xdr:cxnSp macro="">
      <xdr:nvCxnSpPr>
        <xdr:cNvPr id="70" name="直線コネクタ 69"/>
        <xdr:cNvCxnSpPr/>
      </xdr:nvCxnSpPr>
      <xdr:spPr>
        <a:xfrm flipV="1">
          <a:off x="1130300" y="5888228"/>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72" name="テキスト ボックス 71"/>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99568</xdr:rowOff>
    </xdr:from>
    <xdr:to>
      <xdr:col>6</xdr:col>
      <xdr:colOff>38100</xdr:colOff>
      <xdr:row>36</xdr:row>
      <xdr:rowOff>29718</xdr:rowOff>
    </xdr:to>
    <xdr:sp macro="" textlink="">
      <xdr:nvSpPr>
        <xdr:cNvPr id="73" name="フローチャート: 判断 72"/>
        <xdr:cNvSpPr/>
      </xdr:nvSpPr>
      <xdr:spPr>
        <a:xfrm>
          <a:off x="1079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20845</xdr:rowOff>
    </xdr:from>
    <xdr:ext cx="469744" cy="259045"/>
    <xdr:sp macro="" textlink="">
      <xdr:nvSpPr>
        <xdr:cNvPr id="74" name="テキスト ボックス 73"/>
        <xdr:cNvSpPr txBox="1"/>
      </xdr:nvSpPr>
      <xdr:spPr>
        <a:xfrm>
          <a:off x="895428"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169672</xdr:rowOff>
    </xdr:from>
    <xdr:to>
      <xdr:col>24</xdr:col>
      <xdr:colOff>114300</xdr:colOff>
      <xdr:row>35</xdr:row>
      <xdr:rowOff>99822</xdr:rowOff>
    </xdr:to>
    <xdr:sp macro="" textlink="">
      <xdr:nvSpPr>
        <xdr:cNvPr id="80" name="楕円 79"/>
        <xdr:cNvSpPr/>
      </xdr:nvSpPr>
      <xdr:spPr>
        <a:xfrm>
          <a:off x="45847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21099</xdr:rowOff>
    </xdr:from>
    <xdr:ext cx="469744" cy="259045"/>
    <xdr:sp macro="" textlink="">
      <xdr:nvSpPr>
        <xdr:cNvPr id="81" name="議会費該当値テキスト"/>
        <xdr:cNvSpPr txBox="1"/>
      </xdr:nvSpPr>
      <xdr:spPr>
        <a:xfrm>
          <a:off x="4686300" y="58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141478</xdr:rowOff>
    </xdr:from>
    <xdr:to>
      <xdr:col>20</xdr:col>
      <xdr:colOff>38100</xdr:colOff>
      <xdr:row>35</xdr:row>
      <xdr:rowOff>71628</xdr:rowOff>
    </xdr:to>
    <xdr:sp macro="" textlink="">
      <xdr:nvSpPr>
        <xdr:cNvPr id="82" name="楕円 81"/>
        <xdr:cNvSpPr/>
      </xdr:nvSpPr>
      <xdr:spPr>
        <a:xfrm>
          <a:off x="3746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83" name="テキスト ボックス 82"/>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2032</xdr:rowOff>
    </xdr:from>
    <xdr:to>
      <xdr:col>15</xdr:col>
      <xdr:colOff>101600</xdr:colOff>
      <xdr:row>35</xdr:row>
      <xdr:rowOff>103632</xdr:rowOff>
    </xdr:to>
    <xdr:sp macro="" textlink="">
      <xdr:nvSpPr>
        <xdr:cNvPr id="84" name="楕円 83"/>
        <xdr:cNvSpPr/>
      </xdr:nvSpPr>
      <xdr:spPr>
        <a:xfrm>
          <a:off x="2857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120159</xdr:rowOff>
    </xdr:from>
    <xdr:ext cx="469744" cy="259045"/>
    <xdr:sp macro="" textlink="">
      <xdr:nvSpPr>
        <xdr:cNvPr id="85" name="テキスト ボックス 84"/>
        <xdr:cNvSpPr txBox="1"/>
      </xdr:nvSpPr>
      <xdr:spPr>
        <a:xfrm>
          <a:off x="2673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8128</xdr:rowOff>
    </xdr:from>
    <xdr:to>
      <xdr:col>10</xdr:col>
      <xdr:colOff>165100</xdr:colOff>
      <xdr:row>34</xdr:row>
      <xdr:rowOff>109728</xdr:rowOff>
    </xdr:to>
    <xdr:sp macro="" textlink="">
      <xdr:nvSpPr>
        <xdr:cNvPr id="86" name="楕円 85"/>
        <xdr:cNvSpPr/>
      </xdr:nvSpPr>
      <xdr:spPr>
        <a:xfrm>
          <a:off x="19685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126255</xdr:rowOff>
    </xdr:from>
    <xdr:ext cx="469744" cy="259045"/>
    <xdr:sp macro="" textlink="">
      <xdr:nvSpPr>
        <xdr:cNvPr id="87" name="テキスト ボックス 86"/>
        <xdr:cNvSpPr txBox="1"/>
      </xdr:nvSpPr>
      <xdr:spPr>
        <a:xfrm>
          <a:off x="1784428"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139192</xdr:rowOff>
    </xdr:from>
    <xdr:to>
      <xdr:col>6</xdr:col>
      <xdr:colOff>38100</xdr:colOff>
      <xdr:row>35</xdr:row>
      <xdr:rowOff>69342</xdr:rowOff>
    </xdr:to>
    <xdr:sp macro="" textlink="">
      <xdr:nvSpPr>
        <xdr:cNvPr id="88" name="楕円 87"/>
        <xdr:cNvSpPr/>
      </xdr:nvSpPr>
      <xdr:spPr>
        <a:xfrm>
          <a:off x="10795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85869</xdr:rowOff>
    </xdr:from>
    <xdr:ext cx="469744" cy="259045"/>
    <xdr:sp macro="" textlink="">
      <xdr:nvSpPr>
        <xdr:cNvPr id="89" name="テキスト ボックス 88"/>
        <xdr:cNvSpPr txBox="1"/>
      </xdr:nvSpPr>
      <xdr:spPr>
        <a:xfrm>
          <a:off x="895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141510</xdr:rowOff>
    </xdr:from>
    <xdr:to>
      <xdr:col>24</xdr:col>
      <xdr:colOff>63500</xdr:colOff>
      <xdr:row>58</xdr:row>
      <xdr:rowOff>149399</xdr:rowOff>
    </xdr:to>
    <xdr:cxnSp macro="">
      <xdr:nvCxnSpPr>
        <xdr:cNvPr id="118" name="直線コネクタ 117"/>
        <xdr:cNvCxnSpPr/>
      </xdr:nvCxnSpPr>
      <xdr:spPr>
        <a:xfrm>
          <a:off x="3797300" y="10085610"/>
          <a:ext cx="838200" cy="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130686</xdr:rowOff>
    </xdr:from>
    <xdr:to>
      <xdr:col>19</xdr:col>
      <xdr:colOff>177800</xdr:colOff>
      <xdr:row>58</xdr:row>
      <xdr:rowOff>141510</xdr:rowOff>
    </xdr:to>
    <xdr:cxnSp macro="">
      <xdr:nvCxnSpPr>
        <xdr:cNvPr id="121" name="直線コネクタ 120"/>
        <xdr:cNvCxnSpPr/>
      </xdr:nvCxnSpPr>
      <xdr:spPr>
        <a:xfrm>
          <a:off x="2908300" y="10074786"/>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130686</xdr:rowOff>
    </xdr:from>
    <xdr:to>
      <xdr:col>15</xdr:col>
      <xdr:colOff>50800</xdr:colOff>
      <xdr:row>58</xdr:row>
      <xdr:rowOff>139988</xdr:rowOff>
    </xdr:to>
    <xdr:cxnSp macro="">
      <xdr:nvCxnSpPr>
        <xdr:cNvPr id="124" name="直線コネクタ 123"/>
        <xdr:cNvCxnSpPr/>
      </xdr:nvCxnSpPr>
      <xdr:spPr>
        <a:xfrm flipV="1">
          <a:off x="2019300" y="10074786"/>
          <a:ext cx="889000" cy="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108742</xdr:rowOff>
    </xdr:from>
    <xdr:to>
      <xdr:col>10</xdr:col>
      <xdr:colOff>114300</xdr:colOff>
      <xdr:row>58</xdr:row>
      <xdr:rowOff>139988</xdr:rowOff>
    </xdr:to>
    <xdr:cxnSp macro="">
      <xdr:nvCxnSpPr>
        <xdr:cNvPr id="127" name="直線コネクタ 126"/>
        <xdr:cNvCxnSpPr/>
      </xdr:nvCxnSpPr>
      <xdr:spPr>
        <a:xfrm>
          <a:off x="1130300" y="10052842"/>
          <a:ext cx="889000" cy="3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86490</xdr:rowOff>
    </xdr:from>
    <xdr:to>
      <xdr:col>6</xdr:col>
      <xdr:colOff>38100</xdr:colOff>
      <xdr:row>59</xdr:row>
      <xdr:rowOff>16640</xdr:rowOff>
    </xdr:to>
    <xdr:sp macro="" textlink="">
      <xdr:nvSpPr>
        <xdr:cNvPr id="130" name="フローチャート: 判断 129"/>
        <xdr:cNvSpPr/>
      </xdr:nvSpPr>
      <xdr:spPr>
        <a:xfrm>
          <a:off x="1079500" y="1003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7767</xdr:rowOff>
    </xdr:from>
    <xdr:ext cx="534377" cy="259045"/>
    <xdr:sp macro="" textlink="">
      <xdr:nvSpPr>
        <xdr:cNvPr id="131" name="テキスト ボックス 130"/>
        <xdr:cNvSpPr txBox="1"/>
      </xdr:nvSpPr>
      <xdr:spPr>
        <a:xfrm>
          <a:off x="863111" y="1012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98599</xdr:rowOff>
    </xdr:from>
    <xdr:to>
      <xdr:col>24</xdr:col>
      <xdr:colOff>114300</xdr:colOff>
      <xdr:row>59</xdr:row>
      <xdr:rowOff>28749</xdr:rowOff>
    </xdr:to>
    <xdr:sp macro="" textlink="">
      <xdr:nvSpPr>
        <xdr:cNvPr id="137" name="楕円 136"/>
        <xdr:cNvSpPr/>
      </xdr:nvSpPr>
      <xdr:spPr>
        <a:xfrm>
          <a:off x="4584700" y="100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37210</xdr:rowOff>
    </xdr:from>
    <xdr:ext cx="534377" cy="259045"/>
    <xdr:sp macro="" textlink="">
      <xdr:nvSpPr>
        <xdr:cNvPr id="138" name="総務費該当値テキスト"/>
        <xdr:cNvSpPr txBox="1"/>
      </xdr:nvSpPr>
      <xdr:spPr>
        <a:xfrm>
          <a:off x="4686300" y="99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90710</xdr:rowOff>
    </xdr:from>
    <xdr:to>
      <xdr:col>20</xdr:col>
      <xdr:colOff>38100</xdr:colOff>
      <xdr:row>59</xdr:row>
      <xdr:rowOff>20860</xdr:rowOff>
    </xdr:to>
    <xdr:sp macro="" textlink="">
      <xdr:nvSpPr>
        <xdr:cNvPr id="139" name="楕円 138"/>
        <xdr:cNvSpPr/>
      </xdr:nvSpPr>
      <xdr:spPr>
        <a:xfrm>
          <a:off x="3746500" y="100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11987</xdr:rowOff>
    </xdr:from>
    <xdr:ext cx="534377" cy="259045"/>
    <xdr:sp macro="" textlink="">
      <xdr:nvSpPr>
        <xdr:cNvPr id="140" name="テキスト ボックス 139"/>
        <xdr:cNvSpPr txBox="1"/>
      </xdr:nvSpPr>
      <xdr:spPr>
        <a:xfrm>
          <a:off x="3530111" y="101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79886</xdr:rowOff>
    </xdr:from>
    <xdr:to>
      <xdr:col>15</xdr:col>
      <xdr:colOff>101600</xdr:colOff>
      <xdr:row>59</xdr:row>
      <xdr:rowOff>10036</xdr:rowOff>
    </xdr:to>
    <xdr:sp macro="" textlink="">
      <xdr:nvSpPr>
        <xdr:cNvPr id="141" name="楕円 140"/>
        <xdr:cNvSpPr/>
      </xdr:nvSpPr>
      <xdr:spPr>
        <a:xfrm>
          <a:off x="2857500" y="1002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1163</xdr:rowOff>
    </xdr:from>
    <xdr:ext cx="534377" cy="259045"/>
    <xdr:sp macro="" textlink="">
      <xdr:nvSpPr>
        <xdr:cNvPr id="142" name="テキスト ボックス 141"/>
        <xdr:cNvSpPr txBox="1"/>
      </xdr:nvSpPr>
      <xdr:spPr>
        <a:xfrm>
          <a:off x="2641111" y="1011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89188</xdr:rowOff>
    </xdr:from>
    <xdr:to>
      <xdr:col>10</xdr:col>
      <xdr:colOff>165100</xdr:colOff>
      <xdr:row>59</xdr:row>
      <xdr:rowOff>19338</xdr:rowOff>
    </xdr:to>
    <xdr:sp macro="" textlink="">
      <xdr:nvSpPr>
        <xdr:cNvPr id="143" name="楕円 142"/>
        <xdr:cNvSpPr/>
      </xdr:nvSpPr>
      <xdr:spPr>
        <a:xfrm>
          <a:off x="1968500" y="1003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10465</xdr:rowOff>
    </xdr:from>
    <xdr:ext cx="534377" cy="259045"/>
    <xdr:sp macro="" textlink="">
      <xdr:nvSpPr>
        <xdr:cNvPr id="144" name="テキスト ボックス 143"/>
        <xdr:cNvSpPr txBox="1"/>
      </xdr:nvSpPr>
      <xdr:spPr>
        <a:xfrm>
          <a:off x="1752111" y="1012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57942</xdr:rowOff>
    </xdr:from>
    <xdr:to>
      <xdr:col>6</xdr:col>
      <xdr:colOff>38100</xdr:colOff>
      <xdr:row>58</xdr:row>
      <xdr:rowOff>159542</xdr:rowOff>
    </xdr:to>
    <xdr:sp macro="" textlink="">
      <xdr:nvSpPr>
        <xdr:cNvPr id="145" name="楕円 144"/>
        <xdr:cNvSpPr/>
      </xdr:nvSpPr>
      <xdr:spPr>
        <a:xfrm>
          <a:off x="1079500" y="100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4619</xdr:rowOff>
    </xdr:from>
    <xdr:ext cx="534377" cy="259045"/>
    <xdr:sp macro="" textlink="">
      <xdr:nvSpPr>
        <xdr:cNvPr id="146" name="テキスト ボックス 145"/>
        <xdr:cNvSpPr txBox="1"/>
      </xdr:nvSpPr>
      <xdr:spPr>
        <a:xfrm>
          <a:off x="863111" y="977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151282</xdr:rowOff>
    </xdr:from>
    <xdr:to>
      <xdr:col>24</xdr:col>
      <xdr:colOff>63500</xdr:colOff>
      <xdr:row>77</xdr:row>
      <xdr:rowOff>154363</xdr:rowOff>
    </xdr:to>
    <xdr:cxnSp macro="">
      <xdr:nvCxnSpPr>
        <xdr:cNvPr id="178" name="直線コネクタ 177"/>
        <xdr:cNvCxnSpPr/>
      </xdr:nvCxnSpPr>
      <xdr:spPr>
        <a:xfrm flipV="1">
          <a:off x="3797300" y="13352932"/>
          <a:ext cx="8382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9" name="民生費平均値テキスト"/>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154363</xdr:rowOff>
    </xdr:from>
    <xdr:to>
      <xdr:col>19</xdr:col>
      <xdr:colOff>177800</xdr:colOff>
      <xdr:row>78</xdr:row>
      <xdr:rowOff>23397</xdr:rowOff>
    </xdr:to>
    <xdr:cxnSp macro="">
      <xdr:nvCxnSpPr>
        <xdr:cNvPr id="181" name="直線コネクタ 180"/>
        <xdr:cNvCxnSpPr/>
      </xdr:nvCxnSpPr>
      <xdr:spPr>
        <a:xfrm flipV="1">
          <a:off x="2908300" y="13356013"/>
          <a:ext cx="889000" cy="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3" name="テキスト ボックス 182"/>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23397</xdr:rowOff>
    </xdr:from>
    <xdr:to>
      <xdr:col>15</xdr:col>
      <xdr:colOff>50800</xdr:colOff>
      <xdr:row>78</xdr:row>
      <xdr:rowOff>30735</xdr:rowOff>
    </xdr:to>
    <xdr:cxnSp macro="">
      <xdr:nvCxnSpPr>
        <xdr:cNvPr id="184" name="直線コネクタ 183"/>
        <xdr:cNvCxnSpPr/>
      </xdr:nvCxnSpPr>
      <xdr:spPr>
        <a:xfrm flipV="1">
          <a:off x="2019300" y="13396497"/>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6" name="テキスト ボックス 185"/>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30735</xdr:rowOff>
    </xdr:from>
    <xdr:to>
      <xdr:col>10</xdr:col>
      <xdr:colOff>114300</xdr:colOff>
      <xdr:row>78</xdr:row>
      <xdr:rowOff>85903</xdr:rowOff>
    </xdr:to>
    <xdr:cxnSp macro="">
      <xdr:nvCxnSpPr>
        <xdr:cNvPr id="187" name="直線コネクタ 186"/>
        <xdr:cNvCxnSpPr/>
      </xdr:nvCxnSpPr>
      <xdr:spPr>
        <a:xfrm flipV="1">
          <a:off x="1130300" y="13403835"/>
          <a:ext cx="8890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98365</xdr:rowOff>
    </xdr:from>
    <xdr:ext cx="599010" cy="259045"/>
    <xdr:sp macro="" textlink="">
      <xdr:nvSpPr>
        <xdr:cNvPr id="189" name="テキスト ボックス 188"/>
        <xdr:cNvSpPr txBox="1"/>
      </xdr:nvSpPr>
      <xdr:spPr>
        <a:xfrm>
          <a:off x="1719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122450</xdr:rowOff>
    </xdr:from>
    <xdr:to>
      <xdr:col>6</xdr:col>
      <xdr:colOff>38100</xdr:colOff>
      <xdr:row>76</xdr:row>
      <xdr:rowOff>52600</xdr:rowOff>
    </xdr:to>
    <xdr:sp macro="" textlink="">
      <xdr:nvSpPr>
        <xdr:cNvPr id="190" name="フローチャート: 判断 189"/>
        <xdr:cNvSpPr/>
      </xdr:nvSpPr>
      <xdr:spPr>
        <a:xfrm>
          <a:off x="1079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69127</xdr:rowOff>
    </xdr:from>
    <xdr:ext cx="599010" cy="259045"/>
    <xdr:sp macro="" textlink="">
      <xdr:nvSpPr>
        <xdr:cNvPr id="191" name="テキスト ボックス 190"/>
        <xdr:cNvSpPr txBox="1"/>
      </xdr:nvSpPr>
      <xdr:spPr>
        <a:xfrm>
          <a:off x="830795"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100482</xdr:rowOff>
    </xdr:from>
    <xdr:to>
      <xdr:col>24</xdr:col>
      <xdr:colOff>114300</xdr:colOff>
      <xdr:row>78</xdr:row>
      <xdr:rowOff>30632</xdr:rowOff>
    </xdr:to>
    <xdr:sp macro="" textlink="">
      <xdr:nvSpPr>
        <xdr:cNvPr id="197" name="楕円 196"/>
        <xdr:cNvSpPr/>
      </xdr:nvSpPr>
      <xdr:spPr>
        <a:xfrm>
          <a:off x="4584700" y="133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15409</xdr:rowOff>
    </xdr:from>
    <xdr:ext cx="599010" cy="259045"/>
    <xdr:sp macro="" textlink="">
      <xdr:nvSpPr>
        <xdr:cNvPr id="198" name="民生費該当値テキスト"/>
        <xdr:cNvSpPr txBox="1"/>
      </xdr:nvSpPr>
      <xdr:spPr>
        <a:xfrm>
          <a:off x="4686300" y="1321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103563</xdr:rowOff>
    </xdr:from>
    <xdr:to>
      <xdr:col>20</xdr:col>
      <xdr:colOff>38100</xdr:colOff>
      <xdr:row>78</xdr:row>
      <xdr:rowOff>33713</xdr:rowOff>
    </xdr:to>
    <xdr:sp macro="" textlink="">
      <xdr:nvSpPr>
        <xdr:cNvPr id="199" name="楕円 198"/>
        <xdr:cNvSpPr/>
      </xdr:nvSpPr>
      <xdr:spPr>
        <a:xfrm>
          <a:off x="3746500" y="133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24840</xdr:rowOff>
    </xdr:from>
    <xdr:ext cx="599010" cy="259045"/>
    <xdr:sp macro="" textlink="">
      <xdr:nvSpPr>
        <xdr:cNvPr id="200" name="テキスト ボックス 199"/>
        <xdr:cNvSpPr txBox="1"/>
      </xdr:nvSpPr>
      <xdr:spPr>
        <a:xfrm>
          <a:off x="3497795" y="133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144047</xdr:rowOff>
    </xdr:from>
    <xdr:to>
      <xdr:col>15</xdr:col>
      <xdr:colOff>101600</xdr:colOff>
      <xdr:row>78</xdr:row>
      <xdr:rowOff>74197</xdr:rowOff>
    </xdr:to>
    <xdr:sp macro="" textlink="">
      <xdr:nvSpPr>
        <xdr:cNvPr id="201" name="楕円 200"/>
        <xdr:cNvSpPr/>
      </xdr:nvSpPr>
      <xdr:spPr>
        <a:xfrm>
          <a:off x="2857500" y="1334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65324</xdr:rowOff>
    </xdr:from>
    <xdr:ext cx="599010" cy="259045"/>
    <xdr:sp macro="" textlink="">
      <xdr:nvSpPr>
        <xdr:cNvPr id="202" name="テキスト ボックス 201"/>
        <xdr:cNvSpPr txBox="1"/>
      </xdr:nvSpPr>
      <xdr:spPr>
        <a:xfrm>
          <a:off x="2608795" y="1343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151385</xdr:rowOff>
    </xdr:from>
    <xdr:to>
      <xdr:col>10</xdr:col>
      <xdr:colOff>165100</xdr:colOff>
      <xdr:row>78</xdr:row>
      <xdr:rowOff>81535</xdr:rowOff>
    </xdr:to>
    <xdr:sp macro="" textlink="">
      <xdr:nvSpPr>
        <xdr:cNvPr id="203" name="楕円 202"/>
        <xdr:cNvSpPr/>
      </xdr:nvSpPr>
      <xdr:spPr>
        <a:xfrm>
          <a:off x="1968500" y="133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72662</xdr:rowOff>
    </xdr:from>
    <xdr:ext cx="599010" cy="259045"/>
    <xdr:sp macro="" textlink="">
      <xdr:nvSpPr>
        <xdr:cNvPr id="204" name="テキスト ボックス 203"/>
        <xdr:cNvSpPr txBox="1"/>
      </xdr:nvSpPr>
      <xdr:spPr>
        <a:xfrm>
          <a:off x="1719795" y="1344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35103</xdr:rowOff>
    </xdr:from>
    <xdr:to>
      <xdr:col>6</xdr:col>
      <xdr:colOff>38100</xdr:colOff>
      <xdr:row>78</xdr:row>
      <xdr:rowOff>136703</xdr:rowOff>
    </xdr:to>
    <xdr:sp macro="" textlink="">
      <xdr:nvSpPr>
        <xdr:cNvPr id="205" name="楕円 204"/>
        <xdr:cNvSpPr/>
      </xdr:nvSpPr>
      <xdr:spPr>
        <a:xfrm>
          <a:off x="1079500" y="134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127830</xdr:rowOff>
    </xdr:from>
    <xdr:ext cx="599010" cy="259045"/>
    <xdr:sp macro="" textlink="">
      <xdr:nvSpPr>
        <xdr:cNvPr id="206" name="テキスト ボックス 205"/>
        <xdr:cNvSpPr txBox="1"/>
      </xdr:nvSpPr>
      <xdr:spPr>
        <a:xfrm>
          <a:off x="830795" y="1350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12942</xdr:rowOff>
    </xdr:from>
    <xdr:to>
      <xdr:col>24</xdr:col>
      <xdr:colOff>63500</xdr:colOff>
      <xdr:row>97</xdr:row>
      <xdr:rowOff>29260</xdr:rowOff>
    </xdr:to>
    <xdr:cxnSp macro="">
      <xdr:nvCxnSpPr>
        <xdr:cNvPr id="235" name="直線コネクタ 234"/>
        <xdr:cNvCxnSpPr/>
      </xdr:nvCxnSpPr>
      <xdr:spPr>
        <a:xfrm flipV="1">
          <a:off x="3797300" y="16643592"/>
          <a:ext cx="8382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29260</xdr:rowOff>
    </xdr:from>
    <xdr:to>
      <xdr:col>19</xdr:col>
      <xdr:colOff>177800</xdr:colOff>
      <xdr:row>97</xdr:row>
      <xdr:rowOff>40120</xdr:rowOff>
    </xdr:to>
    <xdr:cxnSp macro="">
      <xdr:nvCxnSpPr>
        <xdr:cNvPr id="238" name="直線コネクタ 237"/>
        <xdr:cNvCxnSpPr/>
      </xdr:nvCxnSpPr>
      <xdr:spPr>
        <a:xfrm flipV="1">
          <a:off x="2908300" y="16659910"/>
          <a:ext cx="88900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50152</xdr:rowOff>
    </xdr:from>
    <xdr:to>
      <xdr:col>15</xdr:col>
      <xdr:colOff>50800</xdr:colOff>
      <xdr:row>97</xdr:row>
      <xdr:rowOff>40120</xdr:rowOff>
    </xdr:to>
    <xdr:cxnSp macro="">
      <xdr:nvCxnSpPr>
        <xdr:cNvPr id="241" name="直線コネクタ 240"/>
        <xdr:cNvCxnSpPr/>
      </xdr:nvCxnSpPr>
      <xdr:spPr>
        <a:xfrm>
          <a:off x="2019300" y="16509352"/>
          <a:ext cx="889000" cy="1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50152</xdr:rowOff>
    </xdr:from>
    <xdr:to>
      <xdr:col>10</xdr:col>
      <xdr:colOff>114300</xdr:colOff>
      <xdr:row>96</xdr:row>
      <xdr:rowOff>79108</xdr:rowOff>
    </xdr:to>
    <xdr:cxnSp macro="">
      <xdr:nvCxnSpPr>
        <xdr:cNvPr id="244" name="直線コネクタ 243"/>
        <xdr:cNvCxnSpPr/>
      </xdr:nvCxnSpPr>
      <xdr:spPr>
        <a:xfrm flipV="1">
          <a:off x="1130300" y="165093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12844</xdr:rowOff>
    </xdr:from>
    <xdr:ext cx="534377" cy="259045"/>
    <xdr:sp macro="" textlink="">
      <xdr:nvSpPr>
        <xdr:cNvPr id="246" name="テキスト ボックス 245"/>
        <xdr:cNvSpPr txBox="1"/>
      </xdr:nvSpPr>
      <xdr:spPr>
        <a:xfrm>
          <a:off x="1752111" y="16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72937</xdr:rowOff>
    </xdr:from>
    <xdr:to>
      <xdr:col>6</xdr:col>
      <xdr:colOff>38100</xdr:colOff>
      <xdr:row>97</xdr:row>
      <xdr:rowOff>3087</xdr:rowOff>
    </xdr:to>
    <xdr:sp macro="" textlink="">
      <xdr:nvSpPr>
        <xdr:cNvPr id="247" name="フローチャート: 判断 246"/>
        <xdr:cNvSpPr/>
      </xdr:nvSpPr>
      <xdr:spPr>
        <a:xfrm>
          <a:off x="1079500" y="1653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165664</xdr:rowOff>
    </xdr:from>
    <xdr:ext cx="534377" cy="259045"/>
    <xdr:sp macro="" textlink="">
      <xdr:nvSpPr>
        <xdr:cNvPr id="248" name="テキスト ボックス 247"/>
        <xdr:cNvSpPr txBox="1"/>
      </xdr:nvSpPr>
      <xdr:spPr>
        <a:xfrm>
          <a:off x="863111" y="1662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133592</xdr:rowOff>
    </xdr:from>
    <xdr:to>
      <xdr:col>24</xdr:col>
      <xdr:colOff>114300</xdr:colOff>
      <xdr:row>97</xdr:row>
      <xdr:rowOff>63742</xdr:rowOff>
    </xdr:to>
    <xdr:sp macro="" textlink="">
      <xdr:nvSpPr>
        <xdr:cNvPr id="254" name="楕円 253"/>
        <xdr:cNvSpPr/>
      </xdr:nvSpPr>
      <xdr:spPr>
        <a:xfrm>
          <a:off x="4584700" y="165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112019</xdr:rowOff>
    </xdr:from>
    <xdr:ext cx="534377" cy="259045"/>
    <xdr:sp macro="" textlink="">
      <xdr:nvSpPr>
        <xdr:cNvPr id="255" name="衛生費該当値テキスト"/>
        <xdr:cNvSpPr txBox="1"/>
      </xdr:nvSpPr>
      <xdr:spPr>
        <a:xfrm>
          <a:off x="4686300" y="1657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149910</xdr:rowOff>
    </xdr:from>
    <xdr:to>
      <xdr:col>20</xdr:col>
      <xdr:colOff>38100</xdr:colOff>
      <xdr:row>97</xdr:row>
      <xdr:rowOff>80060</xdr:rowOff>
    </xdr:to>
    <xdr:sp macro="" textlink="">
      <xdr:nvSpPr>
        <xdr:cNvPr id="256" name="楕円 255"/>
        <xdr:cNvSpPr/>
      </xdr:nvSpPr>
      <xdr:spPr>
        <a:xfrm>
          <a:off x="3746500" y="166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71187</xdr:rowOff>
    </xdr:from>
    <xdr:ext cx="534377" cy="259045"/>
    <xdr:sp macro="" textlink="">
      <xdr:nvSpPr>
        <xdr:cNvPr id="257" name="テキスト ボックス 256"/>
        <xdr:cNvSpPr txBox="1"/>
      </xdr:nvSpPr>
      <xdr:spPr>
        <a:xfrm>
          <a:off x="3530111" y="1670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160770</xdr:rowOff>
    </xdr:from>
    <xdr:to>
      <xdr:col>15</xdr:col>
      <xdr:colOff>101600</xdr:colOff>
      <xdr:row>97</xdr:row>
      <xdr:rowOff>90920</xdr:rowOff>
    </xdr:to>
    <xdr:sp macro="" textlink="">
      <xdr:nvSpPr>
        <xdr:cNvPr id="258" name="楕円 257"/>
        <xdr:cNvSpPr/>
      </xdr:nvSpPr>
      <xdr:spPr>
        <a:xfrm>
          <a:off x="2857500" y="166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82047</xdr:rowOff>
    </xdr:from>
    <xdr:ext cx="534377" cy="259045"/>
    <xdr:sp macro="" textlink="">
      <xdr:nvSpPr>
        <xdr:cNvPr id="259" name="テキスト ボックス 258"/>
        <xdr:cNvSpPr txBox="1"/>
      </xdr:nvSpPr>
      <xdr:spPr>
        <a:xfrm>
          <a:off x="2641111" y="167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170802</xdr:rowOff>
    </xdr:from>
    <xdr:to>
      <xdr:col>10</xdr:col>
      <xdr:colOff>165100</xdr:colOff>
      <xdr:row>96</xdr:row>
      <xdr:rowOff>100952</xdr:rowOff>
    </xdr:to>
    <xdr:sp macro="" textlink="">
      <xdr:nvSpPr>
        <xdr:cNvPr id="260" name="楕円 259"/>
        <xdr:cNvSpPr/>
      </xdr:nvSpPr>
      <xdr:spPr>
        <a:xfrm>
          <a:off x="1968500" y="164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117479</xdr:rowOff>
    </xdr:from>
    <xdr:ext cx="534377" cy="259045"/>
    <xdr:sp macro="" textlink="">
      <xdr:nvSpPr>
        <xdr:cNvPr id="261" name="テキスト ボックス 260"/>
        <xdr:cNvSpPr txBox="1"/>
      </xdr:nvSpPr>
      <xdr:spPr>
        <a:xfrm>
          <a:off x="1752111" y="162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28308</xdr:rowOff>
    </xdr:from>
    <xdr:to>
      <xdr:col>6</xdr:col>
      <xdr:colOff>38100</xdr:colOff>
      <xdr:row>96</xdr:row>
      <xdr:rowOff>129908</xdr:rowOff>
    </xdr:to>
    <xdr:sp macro="" textlink="">
      <xdr:nvSpPr>
        <xdr:cNvPr id="262" name="楕円 261"/>
        <xdr:cNvSpPr/>
      </xdr:nvSpPr>
      <xdr:spPr>
        <a:xfrm>
          <a:off x="1079500" y="164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146435</xdr:rowOff>
    </xdr:from>
    <xdr:ext cx="534377" cy="259045"/>
    <xdr:sp macro="" textlink="">
      <xdr:nvSpPr>
        <xdr:cNvPr id="263" name="テキスト ボックス 262"/>
        <xdr:cNvSpPr txBox="1"/>
      </xdr:nvSpPr>
      <xdr:spPr>
        <a:xfrm>
          <a:off x="863111" y="162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56947</xdr:rowOff>
    </xdr:from>
    <xdr:to>
      <xdr:col>55</xdr:col>
      <xdr:colOff>0</xdr:colOff>
      <xdr:row>38</xdr:row>
      <xdr:rowOff>71577</xdr:rowOff>
    </xdr:to>
    <xdr:cxnSp macro="">
      <xdr:nvCxnSpPr>
        <xdr:cNvPr id="290" name="直線コネクタ 289"/>
        <xdr:cNvCxnSpPr/>
      </xdr:nvCxnSpPr>
      <xdr:spPr>
        <a:xfrm>
          <a:off x="9639300" y="6572047"/>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142443</xdr:rowOff>
    </xdr:from>
    <xdr:to>
      <xdr:col>50</xdr:col>
      <xdr:colOff>114300</xdr:colOff>
      <xdr:row>38</xdr:row>
      <xdr:rowOff>56947</xdr:rowOff>
    </xdr:to>
    <xdr:cxnSp macro="">
      <xdr:nvCxnSpPr>
        <xdr:cNvPr id="293" name="直線コネクタ 292"/>
        <xdr:cNvCxnSpPr/>
      </xdr:nvCxnSpPr>
      <xdr:spPr>
        <a:xfrm>
          <a:off x="8750300" y="6486093"/>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142443</xdr:rowOff>
    </xdr:from>
    <xdr:to>
      <xdr:col>45</xdr:col>
      <xdr:colOff>177800</xdr:colOff>
      <xdr:row>37</xdr:row>
      <xdr:rowOff>144729</xdr:rowOff>
    </xdr:to>
    <xdr:cxnSp macro="">
      <xdr:nvCxnSpPr>
        <xdr:cNvPr id="296" name="直線コネクタ 295"/>
        <xdr:cNvCxnSpPr/>
      </xdr:nvCxnSpPr>
      <xdr:spPr>
        <a:xfrm flipV="1">
          <a:off x="7861300" y="64860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104953</xdr:rowOff>
    </xdr:from>
    <xdr:to>
      <xdr:col>41</xdr:col>
      <xdr:colOff>50800</xdr:colOff>
      <xdr:row>37</xdr:row>
      <xdr:rowOff>144729</xdr:rowOff>
    </xdr:to>
    <xdr:cxnSp macro="">
      <xdr:nvCxnSpPr>
        <xdr:cNvPr id="299" name="直線コネクタ 298"/>
        <xdr:cNvCxnSpPr/>
      </xdr:nvCxnSpPr>
      <xdr:spPr>
        <a:xfrm>
          <a:off x="6972300" y="6448603"/>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159766</xdr:rowOff>
    </xdr:from>
    <xdr:to>
      <xdr:col>36</xdr:col>
      <xdr:colOff>165100</xdr:colOff>
      <xdr:row>35</xdr:row>
      <xdr:rowOff>89916</xdr:rowOff>
    </xdr:to>
    <xdr:sp macro="" textlink="">
      <xdr:nvSpPr>
        <xdr:cNvPr id="302" name="フローチャート: 判断 301"/>
        <xdr:cNvSpPr/>
      </xdr:nvSpPr>
      <xdr:spPr>
        <a:xfrm>
          <a:off x="69215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106443</xdr:rowOff>
    </xdr:from>
    <xdr:ext cx="469744" cy="259045"/>
    <xdr:sp macro="" textlink="">
      <xdr:nvSpPr>
        <xdr:cNvPr id="303" name="テキスト ボックス 302"/>
        <xdr:cNvSpPr txBox="1"/>
      </xdr:nvSpPr>
      <xdr:spPr>
        <a:xfrm>
          <a:off x="6737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20777</xdr:rowOff>
    </xdr:from>
    <xdr:to>
      <xdr:col>55</xdr:col>
      <xdr:colOff>50800</xdr:colOff>
      <xdr:row>38</xdr:row>
      <xdr:rowOff>122377</xdr:rowOff>
    </xdr:to>
    <xdr:sp macro="" textlink="">
      <xdr:nvSpPr>
        <xdr:cNvPr id="309" name="楕円 308"/>
        <xdr:cNvSpPr/>
      </xdr:nvSpPr>
      <xdr:spPr>
        <a:xfrm>
          <a:off x="10426700" y="65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107154</xdr:rowOff>
    </xdr:from>
    <xdr:ext cx="378565" cy="259045"/>
    <xdr:sp macro="" textlink="">
      <xdr:nvSpPr>
        <xdr:cNvPr id="310" name="労働費該当値テキスト"/>
        <xdr:cNvSpPr txBox="1"/>
      </xdr:nvSpPr>
      <xdr:spPr>
        <a:xfrm>
          <a:off x="10528300" y="645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6147</xdr:rowOff>
    </xdr:from>
    <xdr:to>
      <xdr:col>50</xdr:col>
      <xdr:colOff>165100</xdr:colOff>
      <xdr:row>38</xdr:row>
      <xdr:rowOff>107747</xdr:rowOff>
    </xdr:to>
    <xdr:sp macro="" textlink="">
      <xdr:nvSpPr>
        <xdr:cNvPr id="311" name="楕円 310"/>
        <xdr:cNvSpPr/>
      </xdr:nvSpPr>
      <xdr:spPr>
        <a:xfrm>
          <a:off x="9588500" y="65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98874</xdr:rowOff>
    </xdr:from>
    <xdr:ext cx="378565" cy="259045"/>
    <xdr:sp macro="" textlink="">
      <xdr:nvSpPr>
        <xdr:cNvPr id="312" name="テキスト ボックス 311"/>
        <xdr:cNvSpPr txBox="1"/>
      </xdr:nvSpPr>
      <xdr:spPr>
        <a:xfrm>
          <a:off x="9450017" y="6613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91643</xdr:rowOff>
    </xdr:from>
    <xdr:to>
      <xdr:col>46</xdr:col>
      <xdr:colOff>38100</xdr:colOff>
      <xdr:row>38</xdr:row>
      <xdr:rowOff>21793</xdr:rowOff>
    </xdr:to>
    <xdr:sp macro="" textlink="">
      <xdr:nvSpPr>
        <xdr:cNvPr id="313" name="楕円 312"/>
        <xdr:cNvSpPr/>
      </xdr:nvSpPr>
      <xdr:spPr>
        <a:xfrm>
          <a:off x="86995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12920</xdr:rowOff>
    </xdr:from>
    <xdr:ext cx="378565" cy="259045"/>
    <xdr:sp macro="" textlink="">
      <xdr:nvSpPr>
        <xdr:cNvPr id="314" name="テキスト ボックス 313"/>
        <xdr:cNvSpPr txBox="1"/>
      </xdr:nvSpPr>
      <xdr:spPr>
        <a:xfrm>
          <a:off x="8561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93929</xdr:rowOff>
    </xdr:from>
    <xdr:to>
      <xdr:col>41</xdr:col>
      <xdr:colOff>101600</xdr:colOff>
      <xdr:row>38</xdr:row>
      <xdr:rowOff>24079</xdr:rowOff>
    </xdr:to>
    <xdr:sp macro="" textlink="">
      <xdr:nvSpPr>
        <xdr:cNvPr id="315" name="楕円 314"/>
        <xdr:cNvSpPr/>
      </xdr:nvSpPr>
      <xdr:spPr>
        <a:xfrm>
          <a:off x="7810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15206</xdr:rowOff>
    </xdr:from>
    <xdr:ext cx="378565" cy="259045"/>
    <xdr:sp macro="" textlink="">
      <xdr:nvSpPr>
        <xdr:cNvPr id="316" name="テキスト ボックス 315"/>
        <xdr:cNvSpPr txBox="1"/>
      </xdr:nvSpPr>
      <xdr:spPr>
        <a:xfrm>
          <a:off x="7672017" y="6530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54153</xdr:rowOff>
    </xdr:from>
    <xdr:to>
      <xdr:col>36</xdr:col>
      <xdr:colOff>165100</xdr:colOff>
      <xdr:row>37</xdr:row>
      <xdr:rowOff>155753</xdr:rowOff>
    </xdr:to>
    <xdr:sp macro="" textlink="">
      <xdr:nvSpPr>
        <xdr:cNvPr id="317" name="楕円 316"/>
        <xdr:cNvSpPr/>
      </xdr:nvSpPr>
      <xdr:spPr>
        <a:xfrm>
          <a:off x="6921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146880</xdr:rowOff>
    </xdr:from>
    <xdr:ext cx="378565" cy="259045"/>
    <xdr:sp macro="" textlink="">
      <xdr:nvSpPr>
        <xdr:cNvPr id="318" name="テキスト ボックス 317"/>
        <xdr:cNvSpPr txBox="1"/>
      </xdr:nvSpPr>
      <xdr:spPr>
        <a:xfrm>
          <a:off x="6783017" y="64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55712</xdr:rowOff>
    </xdr:from>
    <xdr:to>
      <xdr:col>55</xdr:col>
      <xdr:colOff>0</xdr:colOff>
      <xdr:row>58</xdr:row>
      <xdr:rowOff>68057</xdr:rowOff>
    </xdr:to>
    <xdr:cxnSp macro="">
      <xdr:nvCxnSpPr>
        <xdr:cNvPr id="345" name="直線コネクタ 344"/>
        <xdr:cNvCxnSpPr/>
      </xdr:nvCxnSpPr>
      <xdr:spPr>
        <a:xfrm flipV="1">
          <a:off x="9639300" y="9999812"/>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41173</xdr:rowOff>
    </xdr:from>
    <xdr:to>
      <xdr:col>50</xdr:col>
      <xdr:colOff>114300</xdr:colOff>
      <xdr:row>58</xdr:row>
      <xdr:rowOff>68057</xdr:rowOff>
    </xdr:to>
    <xdr:cxnSp macro="">
      <xdr:nvCxnSpPr>
        <xdr:cNvPr id="348" name="直線コネクタ 347"/>
        <xdr:cNvCxnSpPr/>
      </xdr:nvCxnSpPr>
      <xdr:spPr>
        <a:xfrm>
          <a:off x="8750300" y="9985273"/>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41173</xdr:rowOff>
    </xdr:from>
    <xdr:to>
      <xdr:col>45</xdr:col>
      <xdr:colOff>177800</xdr:colOff>
      <xdr:row>58</xdr:row>
      <xdr:rowOff>53198</xdr:rowOff>
    </xdr:to>
    <xdr:cxnSp macro="">
      <xdr:nvCxnSpPr>
        <xdr:cNvPr id="351" name="直線コネクタ 350"/>
        <xdr:cNvCxnSpPr/>
      </xdr:nvCxnSpPr>
      <xdr:spPr>
        <a:xfrm flipV="1">
          <a:off x="7861300" y="9985273"/>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53198</xdr:rowOff>
    </xdr:from>
    <xdr:to>
      <xdr:col>41</xdr:col>
      <xdr:colOff>50800</xdr:colOff>
      <xdr:row>58</xdr:row>
      <xdr:rowOff>56169</xdr:rowOff>
    </xdr:to>
    <xdr:cxnSp macro="">
      <xdr:nvCxnSpPr>
        <xdr:cNvPr id="354" name="直線コネクタ 353"/>
        <xdr:cNvCxnSpPr/>
      </xdr:nvCxnSpPr>
      <xdr:spPr>
        <a:xfrm flipV="1">
          <a:off x="6972300" y="9997298"/>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6" name="テキスト ボックス 355"/>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130597</xdr:rowOff>
    </xdr:from>
    <xdr:to>
      <xdr:col>36</xdr:col>
      <xdr:colOff>165100</xdr:colOff>
      <xdr:row>58</xdr:row>
      <xdr:rowOff>60747</xdr:rowOff>
    </xdr:to>
    <xdr:sp macro="" textlink="">
      <xdr:nvSpPr>
        <xdr:cNvPr id="357" name="フローチャート: 判断 356"/>
        <xdr:cNvSpPr/>
      </xdr:nvSpPr>
      <xdr:spPr>
        <a:xfrm>
          <a:off x="6921500" y="990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77274</xdr:rowOff>
    </xdr:from>
    <xdr:ext cx="469744" cy="259045"/>
    <xdr:sp macro="" textlink="">
      <xdr:nvSpPr>
        <xdr:cNvPr id="358" name="テキスト ボックス 357"/>
        <xdr:cNvSpPr txBox="1"/>
      </xdr:nvSpPr>
      <xdr:spPr>
        <a:xfrm>
          <a:off x="6737428" y="967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4912</xdr:rowOff>
    </xdr:from>
    <xdr:to>
      <xdr:col>55</xdr:col>
      <xdr:colOff>50800</xdr:colOff>
      <xdr:row>58</xdr:row>
      <xdr:rowOff>106512</xdr:rowOff>
    </xdr:to>
    <xdr:sp macro="" textlink="">
      <xdr:nvSpPr>
        <xdr:cNvPr id="364" name="楕円 363"/>
        <xdr:cNvSpPr/>
      </xdr:nvSpPr>
      <xdr:spPr>
        <a:xfrm>
          <a:off x="10426700" y="994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91289</xdr:rowOff>
    </xdr:from>
    <xdr:ext cx="469744" cy="259045"/>
    <xdr:sp macro="" textlink="">
      <xdr:nvSpPr>
        <xdr:cNvPr id="365" name="農林水産業費該当値テキスト"/>
        <xdr:cNvSpPr txBox="1"/>
      </xdr:nvSpPr>
      <xdr:spPr>
        <a:xfrm>
          <a:off x="10528300" y="986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17257</xdr:rowOff>
    </xdr:from>
    <xdr:to>
      <xdr:col>50</xdr:col>
      <xdr:colOff>165100</xdr:colOff>
      <xdr:row>58</xdr:row>
      <xdr:rowOff>118857</xdr:rowOff>
    </xdr:to>
    <xdr:sp macro="" textlink="">
      <xdr:nvSpPr>
        <xdr:cNvPr id="366" name="楕円 365"/>
        <xdr:cNvSpPr/>
      </xdr:nvSpPr>
      <xdr:spPr>
        <a:xfrm>
          <a:off x="9588500" y="99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109984</xdr:rowOff>
    </xdr:from>
    <xdr:ext cx="469744" cy="259045"/>
    <xdr:sp macro="" textlink="">
      <xdr:nvSpPr>
        <xdr:cNvPr id="367" name="テキスト ボックス 366"/>
        <xdr:cNvSpPr txBox="1"/>
      </xdr:nvSpPr>
      <xdr:spPr>
        <a:xfrm>
          <a:off x="9404428" y="100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161823</xdr:rowOff>
    </xdr:from>
    <xdr:to>
      <xdr:col>46</xdr:col>
      <xdr:colOff>38100</xdr:colOff>
      <xdr:row>58</xdr:row>
      <xdr:rowOff>91973</xdr:rowOff>
    </xdr:to>
    <xdr:sp macro="" textlink="">
      <xdr:nvSpPr>
        <xdr:cNvPr id="368" name="楕円 367"/>
        <xdr:cNvSpPr/>
      </xdr:nvSpPr>
      <xdr:spPr>
        <a:xfrm>
          <a:off x="8699500" y="99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83100</xdr:rowOff>
    </xdr:from>
    <xdr:ext cx="469744" cy="259045"/>
    <xdr:sp macro="" textlink="">
      <xdr:nvSpPr>
        <xdr:cNvPr id="369" name="テキスト ボックス 368"/>
        <xdr:cNvSpPr txBox="1"/>
      </xdr:nvSpPr>
      <xdr:spPr>
        <a:xfrm>
          <a:off x="8515428" y="1002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2398</xdr:rowOff>
    </xdr:from>
    <xdr:to>
      <xdr:col>41</xdr:col>
      <xdr:colOff>101600</xdr:colOff>
      <xdr:row>58</xdr:row>
      <xdr:rowOff>103998</xdr:rowOff>
    </xdr:to>
    <xdr:sp macro="" textlink="">
      <xdr:nvSpPr>
        <xdr:cNvPr id="370" name="楕円 369"/>
        <xdr:cNvSpPr/>
      </xdr:nvSpPr>
      <xdr:spPr>
        <a:xfrm>
          <a:off x="7810500" y="99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95125</xdr:rowOff>
    </xdr:from>
    <xdr:ext cx="469744" cy="259045"/>
    <xdr:sp macro="" textlink="">
      <xdr:nvSpPr>
        <xdr:cNvPr id="371" name="テキスト ボックス 370"/>
        <xdr:cNvSpPr txBox="1"/>
      </xdr:nvSpPr>
      <xdr:spPr>
        <a:xfrm>
          <a:off x="7626428" y="1003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5369</xdr:rowOff>
    </xdr:from>
    <xdr:to>
      <xdr:col>36</xdr:col>
      <xdr:colOff>165100</xdr:colOff>
      <xdr:row>58</xdr:row>
      <xdr:rowOff>106969</xdr:rowOff>
    </xdr:to>
    <xdr:sp macro="" textlink="">
      <xdr:nvSpPr>
        <xdr:cNvPr id="372" name="楕円 371"/>
        <xdr:cNvSpPr/>
      </xdr:nvSpPr>
      <xdr:spPr>
        <a:xfrm>
          <a:off x="6921500" y="99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98096</xdr:rowOff>
    </xdr:from>
    <xdr:ext cx="469744" cy="259045"/>
    <xdr:sp macro="" textlink="">
      <xdr:nvSpPr>
        <xdr:cNvPr id="373" name="テキスト ボックス 372"/>
        <xdr:cNvSpPr txBox="1"/>
      </xdr:nvSpPr>
      <xdr:spPr>
        <a:xfrm>
          <a:off x="6737428" y="1004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169614</xdr:rowOff>
    </xdr:from>
    <xdr:to>
      <xdr:col>55</xdr:col>
      <xdr:colOff>0</xdr:colOff>
      <xdr:row>78</xdr:row>
      <xdr:rowOff>5218</xdr:rowOff>
    </xdr:to>
    <xdr:cxnSp macro="">
      <xdr:nvCxnSpPr>
        <xdr:cNvPr id="404" name="直線コネクタ 403"/>
        <xdr:cNvCxnSpPr/>
      </xdr:nvCxnSpPr>
      <xdr:spPr>
        <a:xfrm>
          <a:off x="9639300" y="13371264"/>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151190</xdr:rowOff>
    </xdr:from>
    <xdr:ext cx="469744" cy="259045"/>
    <xdr:sp macro="" textlink="">
      <xdr:nvSpPr>
        <xdr:cNvPr id="405" name="商工費平均値テキスト"/>
        <xdr:cNvSpPr txBox="1"/>
      </xdr:nvSpPr>
      <xdr:spPr>
        <a:xfrm>
          <a:off x="10528300" y="1335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169614</xdr:rowOff>
    </xdr:from>
    <xdr:to>
      <xdr:col>50</xdr:col>
      <xdr:colOff>114300</xdr:colOff>
      <xdr:row>78</xdr:row>
      <xdr:rowOff>2246</xdr:rowOff>
    </xdr:to>
    <xdr:cxnSp macro="">
      <xdr:nvCxnSpPr>
        <xdr:cNvPr id="407" name="直線コネクタ 406"/>
        <xdr:cNvCxnSpPr/>
      </xdr:nvCxnSpPr>
      <xdr:spPr>
        <a:xfrm flipV="1">
          <a:off x="8750300" y="13371264"/>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63506</xdr:rowOff>
    </xdr:from>
    <xdr:ext cx="469744" cy="259045"/>
    <xdr:sp macro="" textlink="">
      <xdr:nvSpPr>
        <xdr:cNvPr id="409" name="テキスト ボックス 408"/>
        <xdr:cNvSpPr txBox="1"/>
      </xdr:nvSpPr>
      <xdr:spPr>
        <a:xfrm>
          <a:off x="9404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131731</xdr:rowOff>
    </xdr:from>
    <xdr:to>
      <xdr:col>45</xdr:col>
      <xdr:colOff>177800</xdr:colOff>
      <xdr:row>78</xdr:row>
      <xdr:rowOff>2246</xdr:rowOff>
    </xdr:to>
    <xdr:cxnSp macro="">
      <xdr:nvCxnSpPr>
        <xdr:cNvPr id="410" name="直線コネクタ 409"/>
        <xdr:cNvCxnSpPr/>
      </xdr:nvCxnSpPr>
      <xdr:spPr>
        <a:xfrm>
          <a:off x="7861300" y="13161931"/>
          <a:ext cx="889000" cy="2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102401</xdr:rowOff>
    </xdr:from>
    <xdr:ext cx="469744" cy="259045"/>
    <xdr:sp macro="" textlink="">
      <xdr:nvSpPr>
        <xdr:cNvPr id="412" name="テキスト ボックス 411"/>
        <xdr:cNvSpPr txBox="1"/>
      </xdr:nvSpPr>
      <xdr:spPr>
        <a:xfrm>
          <a:off x="8515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131731</xdr:rowOff>
    </xdr:from>
    <xdr:to>
      <xdr:col>41</xdr:col>
      <xdr:colOff>50800</xdr:colOff>
      <xdr:row>77</xdr:row>
      <xdr:rowOff>98225</xdr:rowOff>
    </xdr:to>
    <xdr:cxnSp macro="">
      <xdr:nvCxnSpPr>
        <xdr:cNvPr id="413" name="直線コネクタ 412"/>
        <xdr:cNvCxnSpPr/>
      </xdr:nvCxnSpPr>
      <xdr:spPr>
        <a:xfrm flipV="1">
          <a:off x="6972300" y="13161931"/>
          <a:ext cx="889000" cy="13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104360</xdr:rowOff>
    </xdr:from>
    <xdr:ext cx="469744" cy="259045"/>
    <xdr:sp macro="" textlink="">
      <xdr:nvSpPr>
        <xdr:cNvPr id="415" name="テキスト ボックス 414"/>
        <xdr:cNvSpPr txBox="1"/>
      </xdr:nvSpPr>
      <xdr:spPr>
        <a:xfrm>
          <a:off x="7626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29463</xdr:rowOff>
    </xdr:from>
    <xdr:to>
      <xdr:col>36</xdr:col>
      <xdr:colOff>165100</xdr:colOff>
      <xdr:row>78</xdr:row>
      <xdr:rowOff>131063</xdr:rowOff>
    </xdr:to>
    <xdr:sp macro="" textlink="">
      <xdr:nvSpPr>
        <xdr:cNvPr id="416" name="フローチャート: 判断 415"/>
        <xdr:cNvSpPr/>
      </xdr:nvSpPr>
      <xdr:spPr>
        <a:xfrm>
          <a:off x="6921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122190</xdr:rowOff>
    </xdr:from>
    <xdr:ext cx="469744" cy="259045"/>
    <xdr:sp macro="" textlink="">
      <xdr:nvSpPr>
        <xdr:cNvPr id="417" name="テキスト ボックス 416"/>
        <xdr:cNvSpPr txBox="1"/>
      </xdr:nvSpPr>
      <xdr:spPr>
        <a:xfrm>
          <a:off x="6737428" y="1349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125868</xdr:rowOff>
    </xdr:from>
    <xdr:to>
      <xdr:col>55</xdr:col>
      <xdr:colOff>50800</xdr:colOff>
      <xdr:row>78</xdr:row>
      <xdr:rowOff>56018</xdr:rowOff>
    </xdr:to>
    <xdr:sp macro="" textlink="">
      <xdr:nvSpPr>
        <xdr:cNvPr id="423" name="楕円 422"/>
        <xdr:cNvSpPr/>
      </xdr:nvSpPr>
      <xdr:spPr>
        <a:xfrm>
          <a:off x="10426700" y="133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148745</xdr:rowOff>
    </xdr:from>
    <xdr:ext cx="469744" cy="259045"/>
    <xdr:sp macro="" textlink="">
      <xdr:nvSpPr>
        <xdr:cNvPr id="424" name="商工費該当値テキスト"/>
        <xdr:cNvSpPr txBox="1"/>
      </xdr:nvSpPr>
      <xdr:spPr>
        <a:xfrm>
          <a:off x="10528300" y="1317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118814</xdr:rowOff>
    </xdr:from>
    <xdr:to>
      <xdr:col>50</xdr:col>
      <xdr:colOff>165100</xdr:colOff>
      <xdr:row>78</xdr:row>
      <xdr:rowOff>48964</xdr:rowOff>
    </xdr:to>
    <xdr:sp macro="" textlink="">
      <xdr:nvSpPr>
        <xdr:cNvPr id="425" name="楕円 424"/>
        <xdr:cNvSpPr/>
      </xdr:nvSpPr>
      <xdr:spPr>
        <a:xfrm>
          <a:off x="9588500" y="133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65491</xdr:rowOff>
    </xdr:from>
    <xdr:ext cx="469744" cy="259045"/>
    <xdr:sp macro="" textlink="">
      <xdr:nvSpPr>
        <xdr:cNvPr id="426" name="テキスト ボックス 425"/>
        <xdr:cNvSpPr txBox="1"/>
      </xdr:nvSpPr>
      <xdr:spPr>
        <a:xfrm>
          <a:off x="9404428" y="1309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122896</xdr:rowOff>
    </xdr:from>
    <xdr:to>
      <xdr:col>46</xdr:col>
      <xdr:colOff>38100</xdr:colOff>
      <xdr:row>78</xdr:row>
      <xdr:rowOff>53046</xdr:rowOff>
    </xdr:to>
    <xdr:sp macro="" textlink="">
      <xdr:nvSpPr>
        <xdr:cNvPr id="427" name="楕円 426"/>
        <xdr:cNvSpPr/>
      </xdr:nvSpPr>
      <xdr:spPr>
        <a:xfrm>
          <a:off x="8699500" y="133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69573</xdr:rowOff>
    </xdr:from>
    <xdr:ext cx="469744" cy="259045"/>
    <xdr:sp macro="" textlink="">
      <xdr:nvSpPr>
        <xdr:cNvPr id="428" name="テキスト ボックス 427"/>
        <xdr:cNvSpPr txBox="1"/>
      </xdr:nvSpPr>
      <xdr:spPr>
        <a:xfrm>
          <a:off x="8515428" y="1309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80931</xdr:rowOff>
    </xdr:from>
    <xdr:to>
      <xdr:col>41</xdr:col>
      <xdr:colOff>101600</xdr:colOff>
      <xdr:row>77</xdr:row>
      <xdr:rowOff>11081</xdr:rowOff>
    </xdr:to>
    <xdr:sp macro="" textlink="">
      <xdr:nvSpPr>
        <xdr:cNvPr id="429" name="楕円 428"/>
        <xdr:cNvSpPr/>
      </xdr:nvSpPr>
      <xdr:spPr>
        <a:xfrm>
          <a:off x="7810500" y="131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27608</xdr:rowOff>
    </xdr:from>
    <xdr:ext cx="534377" cy="259045"/>
    <xdr:sp macro="" textlink="">
      <xdr:nvSpPr>
        <xdr:cNvPr id="430" name="テキスト ボックス 429"/>
        <xdr:cNvSpPr txBox="1"/>
      </xdr:nvSpPr>
      <xdr:spPr>
        <a:xfrm>
          <a:off x="7594111" y="128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47425</xdr:rowOff>
    </xdr:from>
    <xdr:to>
      <xdr:col>36</xdr:col>
      <xdr:colOff>165100</xdr:colOff>
      <xdr:row>77</xdr:row>
      <xdr:rowOff>149025</xdr:rowOff>
    </xdr:to>
    <xdr:sp macro="" textlink="">
      <xdr:nvSpPr>
        <xdr:cNvPr id="431" name="楕円 430"/>
        <xdr:cNvSpPr/>
      </xdr:nvSpPr>
      <xdr:spPr>
        <a:xfrm>
          <a:off x="6921500" y="132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165552</xdr:rowOff>
    </xdr:from>
    <xdr:ext cx="534377" cy="259045"/>
    <xdr:sp macro="" textlink="">
      <xdr:nvSpPr>
        <xdr:cNvPr id="432" name="テキスト ボックス 431"/>
        <xdr:cNvSpPr txBox="1"/>
      </xdr:nvSpPr>
      <xdr:spPr>
        <a:xfrm>
          <a:off x="6705111" y="1302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53180</xdr:rowOff>
    </xdr:from>
    <xdr:to>
      <xdr:col>55</xdr:col>
      <xdr:colOff>0</xdr:colOff>
      <xdr:row>97</xdr:row>
      <xdr:rowOff>131438</xdr:rowOff>
    </xdr:to>
    <xdr:cxnSp macro="">
      <xdr:nvCxnSpPr>
        <xdr:cNvPr id="463" name="直線コネクタ 462"/>
        <xdr:cNvCxnSpPr/>
      </xdr:nvCxnSpPr>
      <xdr:spPr>
        <a:xfrm flipV="1">
          <a:off x="9639300" y="16683830"/>
          <a:ext cx="838200" cy="7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127433</xdr:rowOff>
    </xdr:from>
    <xdr:to>
      <xdr:col>50</xdr:col>
      <xdr:colOff>114300</xdr:colOff>
      <xdr:row>97</xdr:row>
      <xdr:rowOff>131438</xdr:rowOff>
    </xdr:to>
    <xdr:cxnSp macro="">
      <xdr:nvCxnSpPr>
        <xdr:cNvPr id="466" name="直線コネクタ 465"/>
        <xdr:cNvCxnSpPr/>
      </xdr:nvCxnSpPr>
      <xdr:spPr>
        <a:xfrm>
          <a:off x="8750300" y="16758083"/>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103646</xdr:rowOff>
    </xdr:from>
    <xdr:to>
      <xdr:col>45</xdr:col>
      <xdr:colOff>177800</xdr:colOff>
      <xdr:row>97</xdr:row>
      <xdr:rowOff>127433</xdr:rowOff>
    </xdr:to>
    <xdr:cxnSp macro="">
      <xdr:nvCxnSpPr>
        <xdr:cNvPr id="469" name="直線コネクタ 468"/>
        <xdr:cNvCxnSpPr/>
      </xdr:nvCxnSpPr>
      <xdr:spPr>
        <a:xfrm>
          <a:off x="7861300" y="16734296"/>
          <a:ext cx="889000" cy="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103646</xdr:rowOff>
    </xdr:from>
    <xdr:to>
      <xdr:col>41</xdr:col>
      <xdr:colOff>50800</xdr:colOff>
      <xdr:row>97</xdr:row>
      <xdr:rowOff>129479</xdr:rowOff>
    </xdr:to>
    <xdr:cxnSp macro="">
      <xdr:nvCxnSpPr>
        <xdr:cNvPr id="472" name="直線コネクタ 471"/>
        <xdr:cNvCxnSpPr/>
      </xdr:nvCxnSpPr>
      <xdr:spPr>
        <a:xfrm flipV="1">
          <a:off x="6972300" y="16734296"/>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4" name="テキスト ボックス 473"/>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167157</xdr:rowOff>
    </xdr:from>
    <xdr:to>
      <xdr:col>36</xdr:col>
      <xdr:colOff>165100</xdr:colOff>
      <xdr:row>97</xdr:row>
      <xdr:rowOff>97307</xdr:rowOff>
    </xdr:to>
    <xdr:sp macro="" textlink="">
      <xdr:nvSpPr>
        <xdr:cNvPr id="475" name="フローチャート: 判断 474"/>
        <xdr:cNvSpPr/>
      </xdr:nvSpPr>
      <xdr:spPr>
        <a:xfrm>
          <a:off x="6921500" y="1662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113834</xdr:rowOff>
    </xdr:from>
    <xdr:ext cx="534377" cy="259045"/>
    <xdr:sp macro="" textlink="">
      <xdr:nvSpPr>
        <xdr:cNvPr id="476" name="テキスト ボックス 475"/>
        <xdr:cNvSpPr txBox="1"/>
      </xdr:nvSpPr>
      <xdr:spPr>
        <a:xfrm>
          <a:off x="6705111" y="1640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2380</xdr:rowOff>
    </xdr:from>
    <xdr:to>
      <xdr:col>55</xdr:col>
      <xdr:colOff>50800</xdr:colOff>
      <xdr:row>97</xdr:row>
      <xdr:rowOff>103980</xdr:rowOff>
    </xdr:to>
    <xdr:sp macro="" textlink="">
      <xdr:nvSpPr>
        <xdr:cNvPr id="482" name="楕円 481"/>
        <xdr:cNvSpPr/>
      </xdr:nvSpPr>
      <xdr:spPr>
        <a:xfrm>
          <a:off x="10426700" y="166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152257</xdr:rowOff>
    </xdr:from>
    <xdr:ext cx="534377" cy="259045"/>
    <xdr:sp macro="" textlink="">
      <xdr:nvSpPr>
        <xdr:cNvPr id="483" name="土木費該当値テキスト"/>
        <xdr:cNvSpPr txBox="1"/>
      </xdr:nvSpPr>
      <xdr:spPr>
        <a:xfrm>
          <a:off x="10528300" y="1661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80638</xdr:rowOff>
    </xdr:from>
    <xdr:to>
      <xdr:col>50</xdr:col>
      <xdr:colOff>165100</xdr:colOff>
      <xdr:row>98</xdr:row>
      <xdr:rowOff>10788</xdr:rowOff>
    </xdr:to>
    <xdr:sp macro="" textlink="">
      <xdr:nvSpPr>
        <xdr:cNvPr id="484" name="楕円 483"/>
        <xdr:cNvSpPr/>
      </xdr:nvSpPr>
      <xdr:spPr>
        <a:xfrm>
          <a:off x="9588500" y="1671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1915</xdr:rowOff>
    </xdr:from>
    <xdr:ext cx="534377" cy="259045"/>
    <xdr:sp macro="" textlink="">
      <xdr:nvSpPr>
        <xdr:cNvPr id="485" name="テキスト ボックス 484"/>
        <xdr:cNvSpPr txBox="1"/>
      </xdr:nvSpPr>
      <xdr:spPr>
        <a:xfrm>
          <a:off x="9372111" y="1680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76633</xdr:rowOff>
    </xdr:from>
    <xdr:to>
      <xdr:col>46</xdr:col>
      <xdr:colOff>38100</xdr:colOff>
      <xdr:row>98</xdr:row>
      <xdr:rowOff>6783</xdr:rowOff>
    </xdr:to>
    <xdr:sp macro="" textlink="">
      <xdr:nvSpPr>
        <xdr:cNvPr id="486" name="楕円 485"/>
        <xdr:cNvSpPr/>
      </xdr:nvSpPr>
      <xdr:spPr>
        <a:xfrm>
          <a:off x="8699500" y="167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169360</xdr:rowOff>
    </xdr:from>
    <xdr:ext cx="534377" cy="259045"/>
    <xdr:sp macro="" textlink="">
      <xdr:nvSpPr>
        <xdr:cNvPr id="487" name="テキスト ボックス 486"/>
        <xdr:cNvSpPr txBox="1"/>
      </xdr:nvSpPr>
      <xdr:spPr>
        <a:xfrm>
          <a:off x="8483111" y="168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52846</xdr:rowOff>
    </xdr:from>
    <xdr:to>
      <xdr:col>41</xdr:col>
      <xdr:colOff>101600</xdr:colOff>
      <xdr:row>97</xdr:row>
      <xdr:rowOff>154446</xdr:rowOff>
    </xdr:to>
    <xdr:sp macro="" textlink="">
      <xdr:nvSpPr>
        <xdr:cNvPr id="488" name="楕円 487"/>
        <xdr:cNvSpPr/>
      </xdr:nvSpPr>
      <xdr:spPr>
        <a:xfrm>
          <a:off x="7810500" y="166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145573</xdr:rowOff>
    </xdr:from>
    <xdr:ext cx="534377" cy="259045"/>
    <xdr:sp macro="" textlink="">
      <xdr:nvSpPr>
        <xdr:cNvPr id="489" name="テキスト ボックス 488"/>
        <xdr:cNvSpPr txBox="1"/>
      </xdr:nvSpPr>
      <xdr:spPr>
        <a:xfrm>
          <a:off x="7594111" y="167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78679</xdr:rowOff>
    </xdr:from>
    <xdr:to>
      <xdr:col>36</xdr:col>
      <xdr:colOff>165100</xdr:colOff>
      <xdr:row>98</xdr:row>
      <xdr:rowOff>8829</xdr:rowOff>
    </xdr:to>
    <xdr:sp macro="" textlink="">
      <xdr:nvSpPr>
        <xdr:cNvPr id="490" name="楕円 489"/>
        <xdr:cNvSpPr/>
      </xdr:nvSpPr>
      <xdr:spPr>
        <a:xfrm>
          <a:off x="6921500" y="167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171406</xdr:rowOff>
    </xdr:from>
    <xdr:ext cx="534377" cy="259045"/>
    <xdr:sp macro="" textlink="">
      <xdr:nvSpPr>
        <xdr:cNvPr id="491" name="テキスト ボックス 490"/>
        <xdr:cNvSpPr txBox="1"/>
      </xdr:nvSpPr>
      <xdr:spPr>
        <a:xfrm>
          <a:off x="6705111" y="168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63627</xdr:rowOff>
    </xdr:from>
    <xdr:to>
      <xdr:col>85</xdr:col>
      <xdr:colOff>127000</xdr:colOff>
      <xdr:row>38</xdr:row>
      <xdr:rowOff>76454</xdr:rowOff>
    </xdr:to>
    <xdr:cxnSp macro="">
      <xdr:nvCxnSpPr>
        <xdr:cNvPr id="521" name="直線コネクタ 520"/>
        <xdr:cNvCxnSpPr/>
      </xdr:nvCxnSpPr>
      <xdr:spPr>
        <a:xfrm flipV="1">
          <a:off x="15481300" y="6407277"/>
          <a:ext cx="838200" cy="1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73533</xdr:rowOff>
    </xdr:from>
    <xdr:to>
      <xdr:col>81</xdr:col>
      <xdr:colOff>50800</xdr:colOff>
      <xdr:row>38</xdr:row>
      <xdr:rowOff>76454</xdr:rowOff>
    </xdr:to>
    <xdr:cxnSp macro="">
      <xdr:nvCxnSpPr>
        <xdr:cNvPr id="524" name="直線コネクタ 523"/>
        <xdr:cNvCxnSpPr/>
      </xdr:nvCxnSpPr>
      <xdr:spPr>
        <a:xfrm>
          <a:off x="14592300" y="6588633"/>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73533</xdr:rowOff>
    </xdr:from>
    <xdr:to>
      <xdr:col>76</xdr:col>
      <xdr:colOff>114300</xdr:colOff>
      <xdr:row>38</xdr:row>
      <xdr:rowOff>104521</xdr:rowOff>
    </xdr:to>
    <xdr:cxnSp macro="">
      <xdr:nvCxnSpPr>
        <xdr:cNvPr id="527" name="直線コネクタ 526"/>
        <xdr:cNvCxnSpPr/>
      </xdr:nvCxnSpPr>
      <xdr:spPr>
        <a:xfrm flipV="1">
          <a:off x="13703300" y="6588633"/>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120269</xdr:rowOff>
    </xdr:from>
    <xdr:to>
      <xdr:col>71</xdr:col>
      <xdr:colOff>177800</xdr:colOff>
      <xdr:row>38</xdr:row>
      <xdr:rowOff>104521</xdr:rowOff>
    </xdr:to>
    <xdr:cxnSp macro="">
      <xdr:nvCxnSpPr>
        <xdr:cNvPr id="530" name="直線コネクタ 529"/>
        <xdr:cNvCxnSpPr/>
      </xdr:nvCxnSpPr>
      <xdr:spPr>
        <a:xfrm>
          <a:off x="12814300" y="6292469"/>
          <a:ext cx="889000" cy="3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152400</xdr:rowOff>
    </xdr:from>
    <xdr:to>
      <xdr:col>67</xdr:col>
      <xdr:colOff>101600</xdr:colOff>
      <xdr:row>35</xdr:row>
      <xdr:rowOff>82550</xdr:rowOff>
    </xdr:to>
    <xdr:sp macro="" textlink="">
      <xdr:nvSpPr>
        <xdr:cNvPr id="533" name="フローチャート: 判断 532"/>
        <xdr:cNvSpPr/>
      </xdr:nvSpPr>
      <xdr:spPr>
        <a:xfrm>
          <a:off x="1276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99077</xdr:rowOff>
    </xdr:from>
    <xdr:ext cx="534377" cy="259045"/>
    <xdr:sp macro="" textlink="">
      <xdr:nvSpPr>
        <xdr:cNvPr id="534" name="テキスト ボックス 533"/>
        <xdr:cNvSpPr txBox="1"/>
      </xdr:nvSpPr>
      <xdr:spPr>
        <a:xfrm>
          <a:off x="12547111" y="575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xdr:rowOff>
    </xdr:from>
    <xdr:to>
      <xdr:col>85</xdr:col>
      <xdr:colOff>177800</xdr:colOff>
      <xdr:row>37</xdr:row>
      <xdr:rowOff>114427</xdr:rowOff>
    </xdr:to>
    <xdr:sp macro="" textlink="">
      <xdr:nvSpPr>
        <xdr:cNvPr id="540" name="楕円 539"/>
        <xdr:cNvSpPr/>
      </xdr:nvSpPr>
      <xdr:spPr>
        <a:xfrm>
          <a:off x="16268700" y="635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162704</xdr:rowOff>
    </xdr:from>
    <xdr:ext cx="534377" cy="259045"/>
    <xdr:sp macro="" textlink="">
      <xdr:nvSpPr>
        <xdr:cNvPr id="541" name="消防費該当値テキスト"/>
        <xdr:cNvSpPr txBox="1"/>
      </xdr:nvSpPr>
      <xdr:spPr>
        <a:xfrm>
          <a:off x="16370300" y="63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25654</xdr:rowOff>
    </xdr:from>
    <xdr:to>
      <xdr:col>81</xdr:col>
      <xdr:colOff>101600</xdr:colOff>
      <xdr:row>38</xdr:row>
      <xdr:rowOff>127254</xdr:rowOff>
    </xdr:to>
    <xdr:sp macro="" textlink="">
      <xdr:nvSpPr>
        <xdr:cNvPr id="542" name="楕円 541"/>
        <xdr:cNvSpPr/>
      </xdr:nvSpPr>
      <xdr:spPr>
        <a:xfrm>
          <a:off x="15430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118381</xdr:rowOff>
    </xdr:from>
    <xdr:ext cx="534377" cy="259045"/>
    <xdr:sp macro="" textlink="">
      <xdr:nvSpPr>
        <xdr:cNvPr id="543" name="テキスト ボックス 542"/>
        <xdr:cNvSpPr txBox="1"/>
      </xdr:nvSpPr>
      <xdr:spPr>
        <a:xfrm>
          <a:off x="15214111" y="6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22733</xdr:rowOff>
    </xdr:from>
    <xdr:to>
      <xdr:col>76</xdr:col>
      <xdr:colOff>165100</xdr:colOff>
      <xdr:row>38</xdr:row>
      <xdr:rowOff>124333</xdr:rowOff>
    </xdr:to>
    <xdr:sp macro="" textlink="">
      <xdr:nvSpPr>
        <xdr:cNvPr id="544" name="楕円 543"/>
        <xdr:cNvSpPr/>
      </xdr:nvSpPr>
      <xdr:spPr>
        <a:xfrm>
          <a:off x="14541500" y="65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115460</xdr:rowOff>
    </xdr:from>
    <xdr:ext cx="534377" cy="259045"/>
    <xdr:sp macro="" textlink="">
      <xdr:nvSpPr>
        <xdr:cNvPr id="545" name="テキスト ボックス 544"/>
        <xdr:cNvSpPr txBox="1"/>
      </xdr:nvSpPr>
      <xdr:spPr>
        <a:xfrm>
          <a:off x="14325111" y="663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53721</xdr:rowOff>
    </xdr:from>
    <xdr:to>
      <xdr:col>72</xdr:col>
      <xdr:colOff>38100</xdr:colOff>
      <xdr:row>38</xdr:row>
      <xdr:rowOff>155321</xdr:rowOff>
    </xdr:to>
    <xdr:sp macro="" textlink="">
      <xdr:nvSpPr>
        <xdr:cNvPr id="546" name="楕円 545"/>
        <xdr:cNvSpPr/>
      </xdr:nvSpPr>
      <xdr:spPr>
        <a:xfrm>
          <a:off x="13652500" y="65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146448</xdr:rowOff>
    </xdr:from>
    <xdr:ext cx="469744" cy="259045"/>
    <xdr:sp macro="" textlink="">
      <xdr:nvSpPr>
        <xdr:cNvPr id="547" name="テキスト ボックス 546"/>
        <xdr:cNvSpPr txBox="1"/>
      </xdr:nvSpPr>
      <xdr:spPr>
        <a:xfrm>
          <a:off x="13468428" y="666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69469</xdr:rowOff>
    </xdr:from>
    <xdr:to>
      <xdr:col>67</xdr:col>
      <xdr:colOff>101600</xdr:colOff>
      <xdr:row>36</xdr:row>
      <xdr:rowOff>171069</xdr:rowOff>
    </xdr:to>
    <xdr:sp macro="" textlink="">
      <xdr:nvSpPr>
        <xdr:cNvPr id="548" name="楕円 547"/>
        <xdr:cNvSpPr/>
      </xdr:nvSpPr>
      <xdr:spPr>
        <a:xfrm>
          <a:off x="12763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162196</xdr:rowOff>
    </xdr:from>
    <xdr:ext cx="534377" cy="259045"/>
    <xdr:sp macro="" textlink="">
      <xdr:nvSpPr>
        <xdr:cNvPr id="549" name="テキスト ボックス 548"/>
        <xdr:cNvSpPr txBox="1"/>
      </xdr:nvSpPr>
      <xdr:spPr>
        <a:xfrm>
          <a:off x="12547111" y="63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126556</xdr:rowOff>
    </xdr:from>
    <xdr:to>
      <xdr:col>85</xdr:col>
      <xdr:colOff>127000</xdr:colOff>
      <xdr:row>57</xdr:row>
      <xdr:rowOff>13570</xdr:rowOff>
    </xdr:to>
    <xdr:cxnSp macro="">
      <xdr:nvCxnSpPr>
        <xdr:cNvPr id="579" name="直線コネクタ 578"/>
        <xdr:cNvCxnSpPr/>
      </xdr:nvCxnSpPr>
      <xdr:spPr>
        <a:xfrm flipV="1">
          <a:off x="15481300" y="9727756"/>
          <a:ext cx="838200" cy="5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80" name="教育費平均値テキスト"/>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13570</xdr:rowOff>
    </xdr:from>
    <xdr:to>
      <xdr:col>81</xdr:col>
      <xdr:colOff>50800</xdr:colOff>
      <xdr:row>57</xdr:row>
      <xdr:rowOff>66910</xdr:rowOff>
    </xdr:to>
    <xdr:cxnSp macro="">
      <xdr:nvCxnSpPr>
        <xdr:cNvPr id="582" name="直線コネクタ 581"/>
        <xdr:cNvCxnSpPr/>
      </xdr:nvCxnSpPr>
      <xdr:spPr>
        <a:xfrm flipV="1">
          <a:off x="14592300" y="978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66910</xdr:rowOff>
    </xdr:from>
    <xdr:to>
      <xdr:col>76</xdr:col>
      <xdr:colOff>114300</xdr:colOff>
      <xdr:row>57</xdr:row>
      <xdr:rowOff>70510</xdr:rowOff>
    </xdr:to>
    <xdr:cxnSp macro="">
      <xdr:nvCxnSpPr>
        <xdr:cNvPr id="585" name="直線コネクタ 584"/>
        <xdr:cNvCxnSpPr/>
      </xdr:nvCxnSpPr>
      <xdr:spPr>
        <a:xfrm flipV="1">
          <a:off x="13703300" y="9839560"/>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70510</xdr:rowOff>
    </xdr:from>
    <xdr:to>
      <xdr:col>71</xdr:col>
      <xdr:colOff>177800</xdr:colOff>
      <xdr:row>58</xdr:row>
      <xdr:rowOff>19704</xdr:rowOff>
    </xdr:to>
    <xdr:cxnSp macro="">
      <xdr:nvCxnSpPr>
        <xdr:cNvPr id="588" name="直線コネクタ 587"/>
        <xdr:cNvCxnSpPr/>
      </xdr:nvCxnSpPr>
      <xdr:spPr>
        <a:xfrm flipV="1">
          <a:off x="12814300" y="9843160"/>
          <a:ext cx="889000" cy="1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0" name="テキスト ボックス 589"/>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151308</xdr:rowOff>
    </xdr:from>
    <xdr:to>
      <xdr:col>67</xdr:col>
      <xdr:colOff>101600</xdr:colOff>
      <xdr:row>57</xdr:row>
      <xdr:rowOff>81458</xdr:rowOff>
    </xdr:to>
    <xdr:sp macro="" textlink="">
      <xdr:nvSpPr>
        <xdr:cNvPr id="591" name="フローチャート: 判断 590"/>
        <xdr:cNvSpPr/>
      </xdr:nvSpPr>
      <xdr:spPr>
        <a:xfrm>
          <a:off x="12763500" y="975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97985</xdr:rowOff>
    </xdr:from>
    <xdr:ext cx="534377" cy="259045"/>
    <xdr:sp macro="" textlink="">
      <xdr:nvSpPr>
        <xdr:cNvPr id="592" name="テキスト ボックス 591"/>
        <xdr:cNvSpPr txBox="1"/>
      </xdr:nvSpPr>
      <xdr:spPr>
        <a:xfrm>
          <a:off x="12547111" y="952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75756</xdr:rowOff>
    </xdr:from>
    <xdr:to>
      <xdr:col>85</xdr:col>
      <xdr:colOff>177800</xdr:colOff>
      <xdr:row>57</xdr:row>
      <xdr:rowOff>5906</xdr:rowOff>
    </xdr:to>
    <xdr:sp macro="" textlink="">
      <xdr:nvSpPr>
        <xdr:cNvPr id="598" name="楕円 597"/>
        <xdr:cNvSpPr/>
      </xdr:nvSpPr>
      <xdr:spPr>
        <a:xfrm>
          <a:off x="16268700" y="967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98633</xdr:rowOff>
    </xdr:from>
    <xdr:ext cx="534377" cy="259045"/>
    <xdr:sp macro="" textlink="">
      <xdr:nvSpPr>
        <xdr:cNvPr id="599" name="教育費該当値テキスト"/>
        <xdr:cNvSpPr txBox="1"/>
      </xdr:nvSpPr>
      <xdr:spPr>
        <a:xfrm>
          <a:off x="16370300" y="952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134220</xdr:rowOff>
    </xdr:from>
    <xdr:to>
      <xdr:col>81</xdr:col>
      <xdr:colOff>101600</xdr:colOff>
      <xdr:row>57</xdr:row>
      <xdr:rowOff>64370</xdr:rowOff>
    </xdr:to>
    <xdr:sp macro="" textlink="">
      <xdr:nvSpPr>
        <xdr:cNvPr id="600" name="楕円 599"/>
        <xdr:cNvSpPr/>
      </xdr:nvSpPr>
      <xdr:spPr>
        <a:xfrm>
          <a:off x="15430500" y="97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55497</xdr:rowOff>
    </xdr:from>
    <xdr:ext cx="534377" cy="259045"/>
    <xdr:sp macro="" textlink="">
      <xdr:nvSpPr>
        <xdr:cNvPr id="601" name="テキスト ボックス 600"/>
        <xdr:cNvSpPr txBox="1"/>
      </xdr:nvSpPr>
      <xdr:spPr>
        <a:xfrm>
          <a:off x="15214111" y="98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16110</xdr:rowOff>
    </xdr:from>
    <xdr:to>
      <xdr:col>76</xdr:col>
      <xdr:colOff>165100</xdr:colOff>
      <xdr:row>57</xdr:row>
      <xdr:rowOff>117710</xdr:rowOff>
    </xdr:to>
    <xdr:sp macro="" textlink="">
      <xdr:nvSpPr>
        <xdr:cNvPr id="602" name="楕円 601"/>
        <xdr:cNvSpPr/>
      </xdr:nvSpPr>
      <xdr:spPr>
        <a:xfrm>
          <a:off x="14541500" y="97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108837</xdr:rowOff>
    </xdr:from>
    <xdr:ext cx="534377" cy="259045"/>
    <xdr:sp macro="" textlink="">
      <xdr:nvSpPr>
        <xdr:cNvPr id="603" name="テキスト ボックス 602"/>
        <xdr:cNvSpPr txBox="1"/>
      </xdr:nvSpPr>
      <xdr:spPr>
        <a:xfrm>
          <a:off x="14325111" y="988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19710</xdr:rowOff>
    </xdr:from>
    <xdr:to>
      <xdr:col>72</xdr:col>
      <xdr:colOff>38100</xdr:colOff>
      <xdr:row>57</xdr:row>
      <xdr:rowOff>121310</xdr:rowOff>
    </xdr:to>
    <xdr:sp macro="" textlink="">
      <xdr:nvSpPr>
        <xdr:cNvPr id="604" name="楕円 603"/>
        <xdr:cNvSpPr/>
      </xdr:nvSpPr>
      <xdr:spPr>
        <a:xfrm>
          <a:off x="13652500" y="97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112437</xdr:rowOff>
    </xdr:from>
    <xdr:ext cx="534377" cy="259045"/>
    <xdr:sp macro="" textlink="">
      <xdr:nvSpPr>
        <xdr:cNvPr id="605" name="テキスト ボックス 604"/>
        <xdr:cNvSpPr txBox="1"/>
      </xdr:nvSpPr>
      <xdr:spPr>
        <a:xfrm>
          <a:off x="13436111" y="98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140354</xdr:rowOff>
    </xdr:from>
    <xdr:to>
      <xdr:col>67</xdr:col>
      <xdr:colOff>101600</xdr:colOff>
      <xdr:row>58</xdr:row>
      <xdr:rowOff>70504</xdr:rowOff>
    </xdr:to>
    <xdr:sp macro="" textlink="">
      <xdr:nvSpPr>
        <xdr:cNvPr id="606" name="楕円 605"/>
        <xdr:cNvSpPr/>
      </xdr:nvSpPr>
      <xdr:spPr>
        <a:xfrm>
          <a:off x="12763500" y="99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61631</xdr:rowOff>
    </xdr:from>
    <xdr:ext cx="534377" cy="259045"/>
    <xdr:sp macro="" textlink="">
      <xdr:nvSpPr>
        <xdr:cNvPr id="607" name="テキスト ボックス 606"/>
        <xdr:cNvSpPr txBox="1"/>
      </xdr:nvSpPr>
      <xdr:spPr>
        <a:xfrm>
          <a:off x="12547111" y="1000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14275</xdr:rowOff>
    </xdr:from>
    <xdr:to>
      <xdr:col>85</xdr:col>
      <xdr:colOff>127000</xdr:colOff>
      <xdr:row>79</xdr:row>
      <xdr:rowOff>27152</xdr:rowOff>
    </xdr:to>
    <xdr:cxnSp macro="">
      <xdr:nvCxnSpPr>
        <xdr:cNvPr id="636" name="直線コネクタ 635"/>
        <xdr:cNvCxnSpPr/>
      </xdr:nvCxnSpPr>
      <xdr:spPr>
        <a:xfrm>
          <a:off x="15481300" y="13558825"/>
          <a:ext cx="8382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14275</xdr:rowOff>
    </xdr:from>
    <xdr:to>
      <xdr:col>81</xdr:col>
      <xdr:colOff>50800</xdr:colOff>
      <xdr:row>79</xdr:row>
      <xdr:rowOff>44450</xdr:rowOff>
    </xdr:to>
    <xdr:cxnSp macro="">
      <xdr:nvCxnSpPr>
        <xdr:cNvPr id="639" name="直線コネクタ 638"/>
        <xdr:cNvCxnSpPr/>
      </xdr:nvCxnSpPr>
      <xdr:spPr>
        <a:xfrm flipV="1">
          <a:off x="14592300" y="1355882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136677</xdr:rowOff>
    </xdr:from>
    <xdr:to>
      <xdr:col>67</xdr:col>
      <xdr:colOff>101600</xdr:colOff>
      <xdr:row>79</xdr:row>
      <xdr:rowOff>66827</xdr:rowOff>
    </xdr:to>
    <xdr:sp macro="" textlink="">
      <xdr:nvSpPr>
        <xdr:cNvPr id="648" name="フローチャート: 判断 647"/>
        <xdr:cNvSpPr/>
      </xdr:nvSpPr>
      <xdr:spPr>
        <a:xfrm>
          <a:off x="12763500" y="1350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83354</xdr:rowOff>
    </xdr:from>
    <xdr:ext cx="378565" cy="259045"/>
    <xdr:sp macro="" textlink="">
      <xdr:nvSpPr>
        <xdr:cNvPr id="649" name="テキスト ボックス 648"/>
        <xdr:cNvSpPr txBox="1"/>
      </xdr:nvSpPr>
      <xdr:spPr>
        <a:xfrm>
          <a:off x="12625017" y="1328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147802</xdr:rowOff>
    </xdr:from>
    <xdr:to>
      <xdr:col>85</xdr:col>
      <xdr:colOff>177800</xdr:colOff>
      <xdr:row>79</xdr:row>
      <xdr:rowOff>77952</xdr:rowOff>
    </xdr:to>
    <xdr:sp macro="" textlink="">
      <xdr:nvSpPr>
        <xdr:cNvPr id="655" name="楕円 654"/>
        <xdr:cNvSpPr/>
      </xdr:nvSpPr>
      <xdr:spPr>
        <a:xfrm>
          <a:off x="16268700" y="135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62729</xdr:rowOff>
    </xdr:from>
    <xdr:ext cx="378565" cy="259045"/>
    <xdr:sp macro="" textlink="">
      <xdr:nvSpPr>
        <xdr:cNvPr id="656" name="災害復旧費該当値テキスト"/>
        <xdr:cNvSpPr txBox="1"/>
      </xdr:nvSpPr>
      <xdr:spPr>
        <a:xfrm>
          <a:off x="16370300" y="13435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134925</xdr:rowOff>
    </xdr:from>
    <xdr:to>
      <xdr:col>81</xdr:col>
      <xdr:colOff>101600</xdr:colOff>
      <xdr:row>79</xdr:row>
      <xdr:rowOff>65075</xdr:rowOff>
    </xdr:to>
    <xdr:sp macro="" textlink="">
      <xdr:nvSpPr>
        <xdr:cNvPr id="657" name="楕円 656"/>
        <xdr:cNvSpPr/>
      </xdr:nvSpPr>
      <xdr:spPr>
        <a:xfrm>
          <a:off x="154305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56202</xdr:rowOff>
    </xdr:from>
    <xdr:ext cx="378565" cy="259045"/>
    <xdr:sp macro="" textlink="">
      <xdr:nvSpPr>
        <xdr:cNvPr id="658" name="テキスト ボックス 657"/>
        <xdr:cNvSpPr txBox="1"/>
      </xdr:nvSpPr>
      <xdr:spPr>
        <a:xfrm>
          <a:off x="15292017" y="13600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107011</xdr:rowOff>
    </xdr:from>
    <xdr:to>
      <xdr:col>85</xdr:col>
      <xdr:colOff>127000</xdr:colOff>
      <xdr:row>95</xdr:row>
      <xdr:rowOff>141967</xdr:rowOff>
    </xdr:to>
    <xdr:cxnSp macro="">
      <xdr:nvCxnSpPr>
        <xdr:cNvPr id="693" name="直線コネクタ 692"/>
        <xdr:cNvCxnSpPr/>
      </xdr:nvCxnSpPr>
      <xdr:spPr>
        <a:xfrm>
          <a:off x="15481300" y="16394761"/>
          <a:ext cx="838200" cy="3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106020</xdr:rowOff>
    </xdr:from>
    <xdr:to>
      <xdr:col>81</xdr:col>
      <xdr:colOff>50800</xdr:colOff>
      <xdr:row>95</xdr:row>
      <xdr:rowOff>107011</xdr:rowOff>
    </xdr:to>
    <xdr:cxnSp macro="">
      <xdr:nvCxnSpPr>
        <xdr:cNvPr id="696" name="直線コネクタ 695"/>
        <xdr:cNvCxnSpPr/>
      </xdr:nvCxnSpPr>
      <xdr:spPr>
        <a:xfrm>
          <a:off x="14592300" y="16393770"/>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106020</xdr:rowOff>
    </xdr:from>
    <xdr:to>
      <xdr:col>76</xdr:col>
      <xdr:colOff>114300</xdr:colOff>
      <xdr:row>95</xdr:row>
      <xdr:rowOff>137680</xdr:rowOff>
    </xdr:to>
    <xdr:cxnSp macro="">
      <xdr:nvCxnSpPr>
        <xdr:cNvPr id="699" name="直線コネクタ 698"/>
        <xdr:cNvCxnSpPr/>
      </xdr:nvCxnSpPr>
      <xdr:spPr>
        <a:xfrm flipV="1">
          <a:off x="13703300" y="16393770"/>
          <a:ext cx="889000" cy="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137680</xdr:rowOff>
    </xdr:from>
    <xdr:to>
      <xdr:col>71</xdr:col>
      <xdr:colOff>177800</xdr:colOff>
      <xdr:row>95</xdr:row>
      <xdr:rowOff>147016</xdr:rowOff>
    </xdr:to>
    <xdr:cxnSp macro="">
      <xdr:nvCxnSpPr>
        <xdr:cNvPr id="702" name="直線コネクタ 701"/>
        <xdr:cNvCxnSpPr/>
      </xdr:nvCxnSpPr>
      <xdr:spPr>
        <a:xfrm flipV="1">
          <a:off x="12814300" y="16425430"/>
          <a:ext cx="8890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8335</xdr:rowOff>
    </xdr:from>
    <xdr:ext cx="534377" cy="259045"/>
    <xdr:sp macro="" textlink="">
      <xdr:nvSpPr>
        <xdr:cNvPr id="704" name="テキスト ボックス 703"/>
        <xdr:cNvSpPr txBox="1"/>
      </xdr:nvSpPr>
      <xdr:spPr>
        <a:xfrm>
          <a:off x="13436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60934</xdr:rowOff>
    </xdr:from>
    <xdr:to>
      <xdr:col>67</xdr:col>
      <xdr:colOff>101600</xdr:colOff>
      <xdr:row>95</xdr:row>
      <xdr:rowOff>162534</xdr:rowOff>
    </xdr:to>
    <xdr:sp macro="" textlink="">
      <xdr:nvSpPr>
        <xdr:cNvPr id="705" name="フローチャート: 判断 704"/>
        <xdr:cNvSpPr/>
      </xdr:nvSpPr>
      <xdr:spPr>
        <a:xfrm>
          <a:off x="12763500" y="1634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7611</xdr:rowOff>
    </xdr:from>
    <xdr:ext cx="534377" cy="259045"/>
    <xdr:sp macro="" textlink="">
      <xdr:nvSpPr>
        <xdr:cNvPr id="706" name="テキスト ボックス 705"/>
        <xdr:cNvSpPr txBox="1"/>
      </xdr:nvSpPr>
      <xdr:spPr>
        <a:xfrm>
          <a:off x="12547111" y="161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91167</xdr:rowOff>
    </xdr:from>
    <xdr:to>
      <xdr:col>85</xdr:col>
      <xdr:colOff>177800</xdr:colOff>
      <xdr:row>96</xdr:row>
      <xdr:rowOff>21317</xdr:rowOff>
    </xdr:to>
    <xdr:sp macro="" textlink="">
      <xdr:nvSpPr>
        <xdr:cNvPr id="712" name="楕円 711"/>
        <xdr:cNvSpPr/>
      </xdr:nvSpPr>
      <xdr:spPr>
        <a:xfrm>
          <a:off x="16268700" y="163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69594</xdr:rowOff>
    </xdr:from>
    <xdr:ext cx="534377" cy="259045"/>
    <xdr:sp macro="" textlink="">
      <xdr:nvSpPr>
        <xdr:cNvPr id="713" name="公債費該当値テキスト"/>
        <xdr:cNvSpPr txBox="1"/>
      </xdr:nvSpPr>
      <xdr:spPr>
        <a:xfrm>
          <a:off x="16370300" y="163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56211</xdr:rowOff>
    </xdr:from>
    <xdr:to>
      <xdr:col>81</xdr:col>
      <xdr:colOff>101600</xdr:colOff>
      <xdr:row>95</xdr:row>
      <xdr:rowOff>157811</xdr:rowOff>
    </xdr:to>
    <xdr:sp macro="" textlink="">
      <xdr:nvSpPr>
        <xdr:cNvPr id="714" name="楕円 713"/>
        <xdr:cNvSpPr/>
      </xdr:nvSpPr>
      <xdr:spPr>
        <a:xfrm>
          <a:off x="15430500" y="163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148938</xdr:rowOff>
    </xdr:from>
    <xdr:ext cx="534377" cy="259045"/>
    <xdr:sp macro="" textlink="">
      <xdr:nvSpPr>
        <xdr:cNvPr id="715" name="テキスト ボックス 714"/>
        <xdr:cNvSpPr txBox="1"/>
      </xdr:nvSpPr>
      <xdr:spPr>
        <a:xfrm>
          <a:off x="15214111" y="164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55220</xdr:rowOff>
    </xdr:from>
    <xdr:to>
      <xdr:col>76</xdr:col>
      <xdr:colOff>165100</xdr:colOff>
      <xdr:row>95</xdr:row>
      <xdr:rowOff>156820</xdr:rowOff>
    </xdr:to>
    <xdr:sp macro="" textlink="">
      <xdr:nvSpPr>
        <xdr:cNvPr id="716" name="楕円 715"/>
        <xdr:cNvSpPr/>
      </xdr:nvSpPr>
      <xdr:spPr>
        <a:xfrm>
          <a:off x="14541500" y="163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147947</xdr:rowOff>
    </xdr:from>
    <xdr:ext cx="534377" cy="259045"/>
    <xdr:sp macro="" textlink="">
      <xdr:nvSpPr>
        <xdr:cNvPr id="717" name="テキスト ボックス 716"/>
        <xdr:cNvSpPr txBox="1"/>
      </xdr:nvSpPr>
      <xdr:spPr>
        <a:xfrm>
          <a:off x="14325111" y="164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86880</xdr:rowOff>
    </xdr:from>
    <xdr:to>
      <xdr:col>72</xdr:col>
      <xdr:colOff>38100</xdr:colOff>
      <xdr:row>96</xdr:row>
      <xdr:rowOff>17030</xdr:rowOff>
    </xdr:to>
    <xdr:sp macro="" textlink="">
      <xdr:nvSpPr>
        <xdr:cNvPr id="718" name="楕円 717"/>
        <xdr:cNvSpPr/>
      </xdr:nvSpPr>
      <xdr:spPr>
        <a:xfrm>
          <a:off x="13652500" y="16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8157</xdr:rowOff>
    </xdr:from>
    <xdr:ext cx="534377" cy="259045"/>
    <xdr:sp macro="" textlink="">
      <xdr:nvSpPr>
        <xdr:cNvPr id="719" name="テキスト ボックス 718"/>
        <xdr:cNvSpPr txBox="1"/>
      </xdr:nvSpPr>
      <xdr:spPr>
        <a:xfrm>
          <a:off x="13436111" y="1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96216</xdr:rowOff>
    </xdr:from>
    <xdr:to>
      <xdr:col>67</xdr:col>
      <xdr:colOff>101600</xdr:colOff>
      <xdr:row>96</xdr:row>
      <xdr:rowOff>26366</xdr:rowOff>
    </xdr:to>
    <xdr:sp macro="" textlink="">
      <xdr:nvSpPr>
        <xdr:cNvPr id="720" name="楕円 719"/>
        <xdr:cNvSpPr/>
      </xdr:nvSpPr>
      <xdr:spPr>
        <a:xfrm>
          <a:off x="12763500" y="163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17493</xdr:rowOff>
    </xdr:from>
    <xdr:ext cx="534377" cy="259045"/>
    <xdr:sp macro="" textlink="">
      <xdr:nvSpPr>
        <xdr:cNvPr id="721" name="テキスト ボックス 720"/>
        <xdr:cNvSpPr txBox="1"/>
      </xdr:nvSpPr>
      <xdr:spPr>
        <a:xfrm>
          <a:off x="12547111" y="1647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96266</xdr:rowOff>
    </xdr:from>
    <xdr:to>
      <xdr:col>116</xdr:col>
      <xdr:colOff>63500</xdr:colOff>
      <xdr:row>35</xdr:row>
      <xdr:rowOff>39116</xdr:rowOff>
    </xdr:to>
    <xdr:cxnSp macro="">
      <xdr:nvCxnSpPr>
        <xdr:cNvPr id="746" name="直線コネクタ 745"/>
        <xdr:cNvCxnSpPr/>
      </xdr:nvCxnSpPr>
      <xdr:spPr>
        <a:xfrm flipV="1">
          <a:off x="21323300" y="592556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87901</xdr:rowOff>
    </xdr:from>
    <xdr:ext cx="313932" cy="259045"/>
    <xdr:sp macro="" textlink="">
      <xdr:nvSpPr>
        <xdr:cNvPr id="747" name="諸支出金平均値テキスト"/>
        <xdr:cNvSpPr txBox="1"/>
      </xdr:nvSpPr>
      <xdr:spPr>
        <a:xfrm>
          <a:off x="22212300" y="6431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39116</xdr:rowOff>
    </xdr:from>
    <xdr:to>
      <xdr:col>111</xdr:col>
      <xdr:colOff>177800</xdr:colOff>
      <xdr:row>37</xdr:row>
      <xdr:rowOff>169990</xdr:rowOff>
    </xdr:to>
    <xdr:cxnSp macro="">
      <xdr:nvCxnSpPr>
        <xdr:cNvPr id="749" name="直線コネクタ 748"/>
        <xdr:cNvCxnSpPr/>
      </xdr:nvCxnSpPr>
      <xdr:spPr>
        <a:xfrm flipV="1">
          <a:off x="20434300" y="6039866"/>
          <a:ext cx="889000" cy="47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140479</xdr:rowOff>
    </xdr:from>
    <xdr:ext cx="378565" cy="259045"/>
    <xdr:sp macro="" textlink="">
      <xdr:nvSpPr>
        <xdr:cNvPr id="751" name="テキスト ボックス 750"/>
        <xdr:cNvSpPr txBox="1"/>
      </xdr:nvSpPr>
      <xdr:spPr>
        <a:xfrm>
          <a:off x="21134017" y="648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15113</xdr:rowOff>
    </xdr:from>
    <xdr:to>
      <xdr:col>107</xdr:col>
      <xdr:colOff>50800</xdr:colOff>
      <xdr:row>37</xdr:row>
      <xdr:rowOff>169990</xdr:rowOff>
    </xdr:to>
    <xdr:cxnSp macro="">
      <xdr:nvCxnSpPr>
        <xdr:cNvPr id="752" name="直線コネクタ 751"/>
        <xdr:cNvCxnSpPr/>
      </xdr:nvCxnSpPr>
      <xdr:spPr>
        <a:xfrm>
          <a:off x="19545300" y="6187313"/>
          <a:ext cx="889000" cy="3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143701</xdr:rowOff>
    </xdr:from>
    <xdr:to>
      <xdr:col>102</xdr:col>
      <xdr:colOff>114300</xdr:colOff>
      <xdr:row>36</xdr:row>
      <xdr:rowOff>15113</xdr:rowOff>
    </xdr:to>
    <xdr:cxnSp macro="">
      <xdr:nvCxnSpPr>
        <xdr:cNvPr id="755" name="直線コネクタ 754"/>
        <xdr:cNvCxnSpPr/>
      </xdr:nvCxnSpPr>
      <xdr:spPr>
        <a:xfrm>
          <a:off x="18656300" y="5973001"/>
          <a:ext cx="8890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106761</xdr:rowOff>
    </xdr:from>
    <xdr:ext cx="378565" cy="259045"/>
    <xdr:sp macro="" textlink="">
      <xdr:nvSpPr>
        <xdr:cNvPr id="757" name="テキスト ボックス 756"/>
        <xdr:cNvSpPr txBox="1"/>
      </xdr:nvSpPr>
      <xdr:spPr>
        <a:xfrm>
          <a:off x="19356017" y="645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80328</xdr:rowOff>
    </xdr:from>
    <xdr:to>
      <xdr:col>98</xdr:col>
      <xdr:colOff>38100</xdr:colOff>
      <xdr:row>38</xdr:row>
      <xdr:rowOff>10478</xdr:rowOff>
    </xdr:to>
    <xdr:sp macro="" textlink="">
      <xdr:nvSpPr>
        <xdr:cNvPr id="758" name="フローチャート: 判断 757"/>
        <xdr:cNvSpPr/>
      </xdr:nvSpPr>
      <xdr:spPr>
        <a:xfrm>
          <a:off x="18605500" y="6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1605</xdr:rowOff>
    </xdr:from>
    <xdr:ext cx="378565" cy="259045"/>
    <xdr:sp macro="" textlink="">
      <xdr:nvSpPr>
        <xdr:cNvPr id="759" name="テキスト ボックス 758"/>
        <xdr:cNvSpPr txBox="1"/>
      </xdr:nvSpPr>
      <xdr:spPr>
        <a:xfrm>
          <a:off x="18467017" y="6516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45466</xdr:rowOff>
    </xdr:from>
    <xdr:to>
      <xdr:col>116</xdr:col>
      <xdr:colOff>114300</xdr:colOff>
      <xdr:row>34</xdr:row>
      <xdr:rowOff>147066</xdr:rowOff>
    </xdr:to>
    <xdr:sp macro="" textlink="">
      <xdr:nvSpPr>
        <xdr:cNvPr id="765" name="楕円 764"/>
        <xdr:cNvSpPr/>
      </xdr:nvSpPr>
      <xdr:spPr>
        <a:xfrm>
          <a:off x="221107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68343</xdr:rowOff>
    </xdr:from>
    <xdr:ext cx="469744" cy="259045"/>
    <xdr:sp macro="" textlink="">
      <xdr:nvSpPr>
        <xdr:cNvPr id="766" name="諸支出金該当値テキスト"/>
        <xdr:cNvSpPr txBox="1"/>
      </xdr:nvSpPr>
      <xdr:spPr>
        <a:xfrm>
          <a:off x="22212300" y="572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159766</xdr:rowOff>
    </xdr:from>
    <xdr:to>
      <xdr:col>112</xdr:col>
      <xdr:colOff>38100</xdr:colOff>
      <xdr:row>35</xdr:row>
      <xdr:rowOff>89916</xdr:rowOff>
    </xdr:to>
    <xdr:sp macro="" textlink="">
      <xdr:nvSpPr>
        <xdr:cNvPr id="767" name="楕円 766"/>
        <xdr:cNvSpPr/>
      </xdr:nvSpPr>
      <xdr:spPr>
        <a:xfrm>
          <a:off x="21272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106443</xdr:rowOff>
    </xdr:from>
    <xdr:ext cx="378565" cy="259045"/>
    <xdr:sp macro="" textlink="">
      <xdr:nvSpPr>
        <xdr:cNvPr id="768" name="テキスト ボックス 767"/>
        <xdr:cNvSpPr txBox="1"/>
      </xdr:nvSpPr>
      <xdr:spPr>
        <a:xfrm>
          <a:off x="21134017" y="576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119190</xdr:rowOff>
    </xdr:from>
    <xdr:to>
      <xdr:col>107</xdr:col>
      <xdr:colOff>101600</xdr:colOff>
      <xdr:row>38</xdr:row>
      <xdr:rowOff>49340</xdr:rowOff>
    </xdr:to>
    <xdr:sp macro="" textlink="">
      <xdr:nvSpPr>
        <xdr:cNvPr id="769" name="楕円 768"/>
        <xdr:cNvSpPr/>
      </xdr:nvSpPr>
      <xdr:spPr>
        <a:xfrm>
          <a:off x="20383500" y="64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40467</xdr:rowOff>
    </xdr:from>
    <xdr:ext cx="313932" cy="259045"/>
    <xdr:sp macro="" textlink="">
      <xdr:nvSpPr>
        <xdr:cNvPr id="770" name="テキスト ボックス 769"/>
        <xdr:cNvSpPr txBox="1"/>
      </xdr:nvSpPr>
      <xdr:spPr>
        <a:xfrm>
          <a:off x="20277333" y="6555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135763</xdr:rowOff>
    </xdr:from>
    <xdr:to>
      <xdr:col>102</xdr:col>
      <xdr:colOff>165100</xdr:colOff>
      <xdr:row>36</xdr:row>
      <xdr:rowOff>65913</xdr:rowOff>
    </xdr:to>
    <xdr:sp macro="" textlink="">
      <xdr:nvSpPr>
        <xdr:cNvPr id="771" name="楕円 770"/>
        <xdr:cNvSpPr/>
      </xdr:nvSpPr>
      <xdr:spPr>
        <a:xfrm>
          <a:off x="194945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82440</xdr:rowOff>
    </xdr:from>
    <xdr:ext cx="378565" cy="259045"/>
    <xdr:sp macro="" textlink="">
      <xdr:nvSpPr>
        <xdr:cNvPr id="772" name="テキスト ボックス 771"/>
        <xdr:cNvSpPr txBox="1"/>
      </xdr:nvSpPr>
      <xdr:spPr>
        <a:xfrm>
          <a:off x="19356017" y="5911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92901</xdr:rowOff>
    </xdr:from>
    <xdr:to>
      <xdr:col>98</xdr:col>
      <xdr:colOff>38100</xdr:colOff>
      <xdr:row>35</xdr:row>
      <xdr:rowOff>23051</xdr:rowOff>
    </xdr:to>
    <xdr:sp macro="" textlink="">
      <xdr:nvSpPr>
        <xdr:cNvPr id="773" name="楕円 772"/>
        <xdr:cNvSpPr/>
      </xdr:nvSpPr>
      <xdr:spPr>
        <a:xfrm>
          <a:off x="18605500" y="59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39578</xdr:rowOff>
    </xdr:from>
    <xdr:ext cx="378565" cy="259045"/>
    <xdr:sp macro="" textlink="">
      <xdr:nvSpPr>
        <xdr:cNvPr id="774" name="テキスト ボックス 773"/>
        <xdr:cNvSpPr txBox="1"/>
      </xdr:nvSpPr>
      <xdr:spPr>
        <a:xfrm>
          <a:off x="18467017" y="569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職員人件費などの減少により、３７円の減。総務費は、職員人件費（退職手当）、自治組織特定事業交付金などの減少により、４１４１円の減。民生費は、自立支援給付費などの増加により、２８３円の増。衛生費は、焼却施設等運営費、三の倉センター大規模整備費などの増加により、１，２８５円の増。労働費は、勤労者センター整備費などの減少により、３２円の減。農林水産業費は、ため池等整備事業費などの増加により、２７０円の増。商工費は、国際陶磁器フェスティバル関連費などの減少により、２１６円の減。土木費は、下水道事業特別会計繰出金、市営住宅施設整備費などの増加により、７，１８９円の増。消防費は、自動車購入費（単独）の増加により、１，４５１円の増。教育費は、愛児・精華統合幼稚園建設事業費、小泉小学校建替事業費、体育館施設整備費などの増加により、３，０６９円の増。災害復旧費は、平成２９年度からの繰越事業のみのため、１６９円の減。公債費は、元金、利子償還金の減少により、１，８３５円の減。諸支出金は、土地購入事業費の増加により、２００円の増。前年度繰上充用金は、前年同様０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財政調整基金残高は、平成３０年度に２３億４千万円を取崩し、１８億５千万円を積立てたため、４億９千万円減少した。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実質収支は、前年より翌年度へ繰り越すべき財源が増加したものの、増加した。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実質単年度収支は、前年より単年度収支が減少し、積立金取崩しが増加したため、減少した。</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どの会計も赤字は発生していない状況である。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39741162</v>
      </c>
      <c r="BO4" s="430"/>
      <c r="BP4" s="430"/>
      <c r="BQ4" s="430"/>
      <c r="BR4" s="430"/>
      <c r="BS4" s="430"/>
      <c r="BT4" s="430"/>
      <c r="BU4" s="431"/>
      <c r="BV4" s="429">
        <v>37741194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12.6</v>
      </c>
      <c r="CU4" s="436"/>
      <c r="CV4" s="436"/>
      <c r="CW4" s="436"/>
      <c r="CX4" s="436"/>
      <c r="CY4" s="436"/>
      <c r="CZ4" s="436"/>
      <c r="DA4" s="437"/>
      <c r="DB4" s="435">
        <v>12.1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35125931</v>
      </c>
      <c r="BO5" s="467"/>
      <c r="BP5" s="467"/>
      <c r="BQ5" s="467"/>
      <c r="BR5" s="467"/>
      <c r="BS5" s="467"/>
      <c r="BT5" s="467"/>
      <c r="BU5" s="468"/>
      <c r="BV5" s="466">
        <v>34535820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86.7</v>
      </c>
      <c r="CU5" s="464"/>
      <c r="CV5" s="464"/>
      <c r="CW5" s="464"/>
      <c r="CX5" s="464"/>
      <c r="CY5" s="464"/>
      <c r="CZ5" s="464"/>
      <c r="DA5" s="465"/>
      <c r="DB5" s="463">
        <v>87.8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4615231</v>
      </c>
      <c r="BO6" s="467"/>
      <c r="BP6" s="467"/>
      <c r="BQ6" s="467"/>
      <c r="BR6" s="467"/>
      <c r="BS6" s="467"/>
      <c r="BT6" s="467"/>
      <c r="BU6" s="468"/>
      <c r="BV6" s="466">
        <v>3205374</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90.3</v>
      </c>
      <c r="CU6" s="504"/>
      <c r="CV6" s="504"/>
      <c r="CW6" s="504"/>
      <c r="CX6" s="504"/>
      <c r="CY6" s="504"/>
      <c r="CZ6" s="504"/>
      <c r="DA6" s="505"/>
      <c r="DB6" s="503">
        <v>91.7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1739662</v>
      </c>
      <c r="BO7" s="467"/>
      <c r="BP7" s="467"/>
      <c r="BQ7" s="467"/>
      <c r="BR7" s="467"/>
      <c r="BS7" s="467"/>
      <c r="BT7" s="467"/>
      <c r="BU7" s="468"/>
      <c r="BV7" s="466">
        <v>492310</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22813364</v>
      </c>
      <c r="CU7" s="467"/>
      <c r="CV7" s="467"/>
      <c r="CW7" s="467"/>
      <c r="CX7" s="467"/>
      <c r="CY7" s="467"/>
      <c r="CZ7" s="467"/>
      <c r="DA7" s="468"/>
      <c r="DB7" s="466">
        <v>22382196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2875569</v>
      </c>
      <c r="BO8" s="467"/>
      <c r="BP8" s="467"/>
      <c r="BQ8" s="467"/>
      <c r="BR8" s="467"/>
      <c r="BS8" s="467"/>
      <c r="BT8" s="467"/>
      <c r="BU8" s="468"/>
      <c r="BV8" s="466">
        <v>2713064</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0.74</v>
      </c>
      <c r="CU8" s="507"/>
      <c r="CV8" s="507"/>
      <c r="CW8" s="507"/>
      <c r="CX8" s="507"/>
      <c r="CY8" s="507"/>
      <c r="CZ8" s="507"/>
      <c r="DA8" s="508"/>
      <c r="DB8" s="506">
        <v>0.73</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110441</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162505</v>
      </c>
      <c r="BO9" s="467"/>
      <c r="BP9" s="467"/>
      <c r="BQ9" s="467"/>
      <c r="BR9" s="467"/>
      <c r="BS9" s="467"/>
      <c r="BT9" s="467"/>
      <c r="BU9" s="468"/>
      <c r="BV9" s="466">
        <v>271849</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11.8</v>
      </c>
      <c r="CU9" s="464"/>
      <c r="CV9" s="464"/>
      <c r="CW9" s="464"/>
      <c r="CX9" s="464"/>
      <c r="CY9" s="464"/>
      <c r="CZ9" s="464"/>
      <c r="DA9" s="465"/>
      <c r="DB9" s="463">
        <v>13.3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120</v>
      </c>
      <c r="M10" s="496"/>
      <c r="N10" s="496"/>
      <c r="O10" s="496"/>
      <c r="P10" s="496"/>
      <c r="Q10" s="497"/>
      <c r="R10" s="517">
        <v>112595</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448497</v>
      </c>
      <c r="BO10" s="467"/>
      <c r="BP10" s="467"/>
      <c r="BQ10" s="467"/>
      <c r="BR10" s="467"/>
      <c r="BS10" s="467"/>
      <c r="BT10" s="467"/>
      <c r="BU10" s="468"/>
      <c r="BV10" s="466">
        <v>396180</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122</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111090</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94</v>
      </c>
      <c r="AV12" s="499"/>
      <c r="AW12" s="499"/>
      <c r="AX12" s="499"/>
      <c r="AY12" s="500" t="s">
        <v>136</v>
      </c>
      <c r="AZ12" s="501"/>
      <c r="BA12" s="501"/>
      <c r="BB12" s="501"/>
      <c r="BC12" s="501"/>
      <c r="BD12" s="501"/>
      <c r="BE12" s="501"/>
      <c r="BF12" s="501"/>
      <c r="BG12" s="501"/>
      <c r="BH12" s="501"/>
      <c r="BI12" s="501"/>
      <c r="BJ12" s="501"/>
      <c r="BK12" s="501"/>
      <c r="BL12" s="501"/>
      <c r="BM12" s="502"/>
      <c r="BN12" s="466">
        <v>2336195</v>
      </c>
      <c r="BO12" s="467"/>
      <c r="BP12" s="467"/>
      <c r="BQ12" s="467"/>
      <c r="BR12" s="467"/>
      <c r="BS12" s="467"/>
      <c r="BT12" s="467"/>
      <c r="BU12" s="468"/>
      <c r="BV12" s="466">
        <v>1482841</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109197</v>
      </c>
      <c r="S13" s="548"/>
      <c r="T13" s="548"/>
      <c r="U13" s="548"/>
      <c r="V13" s="549"/>
      <c r="W13" s="482" t="s">
        <v>140</v>
      </c>
      <c r="X13" s="483"/>
      <c r="Y13" s="483"/>
      <c r="Z13" s="483"/>
      <c r="AA13" s="483"/>
      <c r="AB13" s="473"/>
      <c r="AC13" s="517">
        <v>293</v>
      </c>
      <c r="AD13" s="518"/>
      <c r="AE13" s="518"/>
      <c r="AF13" s="518"/>
      <c r="AG13" s="557"/>
      <c r="AH13" s="517">
        <v>274</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-1725193</v>
      </c>
      <c r="BO13" s="467"/>
      <c r="BP13" s="467"/>
      <c r="BQ13" s="467"/>
      <c r="BR13" s="467"/>
      <c r="BS13" s="467"/>
      <c r="BT13" s="467"/>
      <c r="BU13" s="468"/>
      <c r="BV13" s="466">
        <v>-814812</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-2.4</v>
      </c>
      <c r="CU13" s="464"/>
      <c r="CV13" s="464"/>
      <c r="CW13" s="464"/>
      <c r="CX13" s="464"/>
      <c r="CY13" s="464"/>
      <c r="CZ13" s="464"/>
      <c r="DA13" s="465"/>
      <c r="DB13" s="463">
        <v>-1.9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111811</v>
      </c>
      <c r="S14" s="548"/>
      <c r="T14" s="548"/>
      <c r="U14" s="548"/>
      <c r="V14" s="549"/>
      <c r="W14" s="456"/>
      <c r="X14" s="457"/>
      <c r="Y14" s="457"/>
      <c r="Z14" s="457"/>
      <c r="AA14" s="457"/>
      <c r="AB14" s="446"/>
      <c r="AC14" s="550">
        <v>0.6</v>
      </c>
      <c r="AD14" s="551"/>
      <c r="AE14" s="551"/>
      <c r="AF14" s="551"/>
      <c r="AG14" s="552"/>
      <c r="AH14" s="550">
        <v>0.5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138</v>
      </c>
      <c r="CU14" s="562"/>
      <c r="CV14" s="562"/>
      <c r="CW14" s="562"/>
      <c r="CX14" s="562"/>
      <c r="CY14" s="562"/>
      <c r="CZ14" s="562"/>
      <c r="DA14" s="563"/>
      <c r="DB14" s="561" t="s">
        <v>138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110148</v>
      </c>
      <c r="S15" s="548"/>
      <c r="T15" s="548"/>
      <c r="U15" s="548"/>
      <c r="V15" s="549"/>
      <c r="W15" s="482" t="s">
        <v>147</v>
      </c>
      <c r="X15" s="483"/>
      <c r="Y15" s="483"/>
      <c r="Z15" s="483"/>
      <c r="AA15" s="483"/>
      <c r="AB15" s="473"/>
      <c r="AC15" s="517">
        <v>16394</v>
      </c>
      <c r="AD15" s="518"/>
      <c r="AE15" s="518"/>
      <c r="AF15" s="518"/>
      <c r="AG15" s="557"/>
      <c r="AH15" s="517">
        <v>17038</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12821556</v>
      </c>
      <c r="BO15" s="430"/>
      <c r="BP15" s="430"/>
      <c r="BQ15" s="430"/>
      <c r="BR15" s="430"/>
      <c r="BS15" s="430"/>
      <c r="BT15" s="430"/>
      <c r="BU15" s="431"/>
      <c r="BV15" s="429">
        <v>12656447</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30.9</v>
      </c>
      <c r="AD16" s="551"/>
      <c r="AE16" s="551"/>
      <c r="AF16" s="551"/>
      <c r="AG16" s="552"/>
      <c r="AH16" s="550">
        <v>31.4</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17395421</v>
      </c>
      <c r="BO16" s="467"/>
      <c r="BP16" s="467"/>
      <c r="BQ16" s="467"/>
      <c r="BR16" s="467"/>
      <c r="BS16" s="467"/>
      <c r="BT16" s="467"/>
      <c r="BU16" s="468"/>
      <c r="BV16" s="466">
        <v>17041151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36422</v>
      </c>
      <c r="AD17" s="518"/>
      <c r="AE17" s="518"/>
      <c r="AF17" s="518"/>
      <c r="AG17" s="557"/>
      <c r="AH17" s="517">
        <v>36977</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16369714</v>
      </c>
      <c r="BO17" s="467"/>
      <c r="BP17" s="467"/>
      <c r="BQ17" s="467"/>
      <c r="BR17" s="467"/>
      <c r="BS17" s="467"/>
      <c r="BT17" s="467"/>
      <c r="BU17" s="468"/>
      <c r="BV17" s="466">
        <v>16156581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91.25</v>
      </c>
      <c r="M18" s="579"/>
      <c r="N18" s="579"/>
      <c r="O18" s="579"/>
      <c r="P18" s="579"/>
      <c r="Q18" s="579"/>
      <c r="R18" s="580"/>
      <c r="S18" s="580"/>
      <c r="T18" s="580"/>
      <c r="U18" s="580"/>
      <c r="V18" s="581"/>
      <c r="W18" s="484"/>
      <c r="X18" s="485"/>
      <c r="Y18" s="485"/>
      <c r="Z18" s="485"/>
      <c r="AA18" s="485"/>
      <c r="AB18" s="476"/>
      <c r="AC18" s="582">
        <v>68.599999999999994</v>
      </c>
      <c r="AD18" s="583"/>
      <c r="AE18" s="583"/>
      <c r="AF18" s="583"/>
      <c r="AG18" s="584"/>
      <c r="AH18" s="582">
        <v>68.099999999999994</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19429087</v>
      </c>
      <c r="BO18" s="467"/>
      <c r="BP18" s="467"/>
      <c r="BQ18" s="467"/>
      <c r="BR18" s="467"/>
      <c r="BS18" s="467"/>
      <c r="BT18" s="467"/>
      <c r="BU18" s="468"/>
      <c r="BV18" s="466">
        <v>19484265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1210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29045390</v>
      </c>
      <c r="BO19" s="467"/>
      <c r="BP19" s="467"/>
      <c r="BQ19" s="467"/>
      <c r="BR19" s="467"/>
      <c r="BS19" s="467"/>
      <c r="BT19" s="467"/>
      <c r="BU19" s="468"/>
      <c r="BV19" s="466">
        <v>27360170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41446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32756663</v>
      </c>
      <c r="BO23" s="467"/>
      <c r="BP23" s="467"/>
      <c r="BQ23" s="467"/>
      <c r="BR23" s="467"/>
      <c r="BS23" s="467"/>
      <c r="BT23" s="467"/>
      <c r="BU23" s="468"/>
      <c r="BV23" s="466">
        <v>33385246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10050</v>
      </c>
      <c r="R24" s="518"/>
      <c r="S24" s="518"/>
      <c r="T24" s="518"/>
      <c r="U24" s="518"/>
      <c r="V24" s="557"/>
      <c r="W24" s="616"/>
      <c r="X24" s="604"/>
      <c r="Y24" s="605"/>
      <c r="Z24" s="516" t="s">
        <v>171</v>
      </c>
      <c r="AA24" s="496"/>
      <c r="AB24" s="496"/>
      <c r="AC24" s="496"/>
      <c r="AD24" s="496"/>
      <c r="AE24" s="496"/>
      <c r="AF24" s="496"/>
      <c r="AG24" s="497"/>
      <c r="AH24" s="517">
        <v>655</v>
      </c>
      <c r="AI24" s="518"/>
      <c r="AJ24" s="518"/>
      <c r="AK24" s="518"/>
      <c r="AL24" s="557"/>
      <c r="AM24" s="517">
        <v>2002335</v>
      </c>
      <c r="AN24" s="518"/>
      <c r="AO24" s="518"/>
      <c r="AP24" s="518"/>
      <c r="AQ24" s="518"/>
      <c r="AR24" s="557"/>
      <c r="AS24" s="517">
        <v>3057</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12930271</v>
      </c>
      <c r="BO24" s="467"/>
      <c r="BP24" s="467"/>
      <c r="BQ24" s="467"/>
      <c r="BR24" s="467"/>
      <c r="BS24" s="467"/>
      <c r="BT24" s="467"/>
      <c r="BU24" s="468"/>
      <c r="BV24" s="466">
        <v>12227872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8400</v>
      </c>
      <c r="R25" s="518"/>
      <c r="S25" s="518"/>
      <c r="T25" s="518"/>
      <c r="U25" s="518"/>
      <c r="V25" s="557"/>
      <c r="W25" s="616"/>
      <c r="X25" s="604"/>
      <c r="Y25" s="605"/>
      <c r="Z25" s="516" t="s">
        <v>174</v>
      </c>
      <c r="AA25" s="496"/>
      <c r="AB25" s="496"/>
      <c r="AC25" s="496"/>
      <c r="AD25" s="496"/>
      <c r="AE25" s="496"/>
      <c r="AF25" s="496"/>
      <c r="AG25" s="497"/>
      <c r="AH25" s="517">
        <v>109</v>
      </c>
      <c r="AI25" s="518"/>
      <c r="AJ25" s="518"/>
      <c r="AK25" s="518"/>
      <c r="AL25" s="557"/>
      <c r="AM25" s="517">
        <v>320787</v>
      </c>
      <c r="AN25" s="518"/>
      <c r="AO25" s="518"/>
      <c r="AP25" s="518"/>
      <c r="AQ25" s="518"/>
      <c r="AR25" s="557"/>
      <c r="AS25" s="517">
        <v>2943</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4976726</v>
      </c>
      <c r="BO25" s="430"/>
      <c r="BP25" s="430"/>
      <c r="BQ25" s="430"/>
      <c r="BR25" s="430"/>
      <c r="BS25" s="430"/>
      <c r="BT25" s="430"/>
      <c r="BU25" s="431"/>
      <c r="BV25" s="429">
        <v>5511899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6650</v>
      </c>
      <c r="R26" s="518"/>
      <c r="S26" s="518"/>
      <c r="T26" s="518"/>
      <c r="U26" s="518"/>
      <c r="V26" s="557"/>
      <c r="W26" s="616"/>
      <c r="X26" s="604"/>
      <c r="Y26" s="605"/>
      <c r="Z26" s="516" t="s">
        <v>177</v>
      </c>
      <c r="AA26" s="626"/>
      <c r="AB26" s="626"/>
      <c r="AC26" s="626"/>
      <c r="AD26" s="626"/>
      <c r="AE26" s="626"/>
      <c r="AF26" s="626"/>
      <c r="AG26" s="627"/>
      <c r="AH26" s="517">
        <v>74</v>
      </c>
      <c r="AI26" s="518"/>
      <c r="AJ26" s="518"/>
      <c r="AK26" s="518"/>
      <c r="AL26" s="557"/>
      <c r="AM26" s="517">
        <v>220002</v>
      </c>
      <c r="AN26" s="518"/>
      <c r="AO26" s="518"/>
      <c r="AP26" s="518"/>
      <c r="AQ26" s="518"/>
      <c r="AR26" s="557"/>
      <c r="AS26" s="517">
        <v>2973</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179</v>
      </c>
      <c r="BO26" s="467"/>
      <c r="BP26" s="467"/>
      <c r="BQ26" s="467"/>
      <c r="BR26" s="467"/>
      <c r="BS26" s="467"/>
      <c r="BT26" s="467"/>
      <c r="BU26" s="468"/>
      <c r="BV26" s="466" t="s">
        <v>180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5840</v>
      </c>
      <c r="R27" s="518"/>
      <c r="S27" s="518"/>
      <c r="T27" s="518"/>
      <c r="U27" s="518"/>
      <c r="V27" s="557"/>
      <c r="W27" s="616"/>
      <c r="X27" s="604"/>
      <c r="Y27" s="605"/>
      <c r="Z27" s="516" t="s">
        <v>182</v>
      </c>
      <c r="AA27" s="496"/>
      <c r="AB27" s="496"/>
      <c r="AC27" s="496"/>
      <c r="AD27" s="496"/>
      <c r="AE27" s="496"/>
      <c r="AF27" s="496"/>
      <c r="AG27" s="497"/>
      <c r="AH27" s="517">
        <v>44</v>
      </c>
      <c r="AI27" s="518"/>
      <c r="AJ27" s="518"/>
      <c r="AK27" s="518"/>
      <c r="AL27" s="557"/>
      <c r="AM27" s="517">
        <v>134668</v>
      </c>
      <c r="AN27" s="518"/>
      <c r="AO27" s="518"/>
      <c r="AP27" s="518"/>
      <c r="AQ27" s="518"/>
      <c r="AR27" s="557"/>
      <c r="AS27" s="517">
        <v>3061</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2288962</v>
      </c>
      <c r="BO27" s="640"/>
      <c r="BP27" s="640"/>
      <c r="BQ27" s="640"/>
      <c r="BR27" s="640"/>
      <c r="BS27" s="640"/>
      <c r="BT27" s="640"/>
      <c r="BU27" s="641"/>
      <c r="BV27" s="639">
        <v>2286327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5340</v>
      </c>
      <c r="R28" s="518"/>
      <c r="S28" s="518"/>
      <c r="T28" s="518"/>
      <c r="U28" s="518"/>
      <c r="V28" s="557"/>
      <c r="W28" s="616"/>
      <c r="X28" s="604"/>
      <c r="Y28" s="605"/>
      <c r="Z28" s="516" t="s">
        <v>185</v>
      </c>
      <c r="AA28" s="496"/>
      <c r="AB28" s="496"/>
      <c r="AC28" s="496"/>
      <c r="AD28" s="496"/>
      <c r="AE28" s="496"/>
      <c r="AF28" s="496"/>
      <c r="AG28" s="497"/>
      <c r="AH28" s="517" t="s">
        <v>179</v>
      </c>
      <c r="AI28" s="518"/>
      <c r="AJ28" s="518"/>
      <c r="AK28" s="518"/>
      <c r="AL28" s="557"/>
      <c r="AM28" s="517" t="s">
        <v>186</v>
      </c>
      <c r="AN28" s="518"/>
      <c r="AO28" s="518"/>
      <c r="AP28" s="518"/>
      <c r="AQ28" s="518"/>
      <c r="AR28" s="557"/>
      <c r="AS28" s="517" t="s">
        <v>138</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4688380</v>
      </c>
      <c r="BO28" s="430"/>
      <c r="BP28" s="430"/>
      <c r="BQ28" s="430"/>
      <c r="BR28" s="430"/>
      <c r="BS28" s="430"/>
      <c r="BT28" s="430"/>
      <c r="BU28" s="431"/>
      <c r="BV28" s="429">
        <v>5176078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22</v>
      </c>
      <c r="M29" s="518"/>
      <c r="N29" s="518"/>
      <c r="O29" s="518"/>
      <c r="P29" s="557"/>
      <c r="Q29" s="517">
        <v>4860</v>
      </c>
      <c r="R29" s="518"/>
      <c r="S29" s="518"/>
      <c r="T29" s="518"/>
      <c r="U29" s="518"/>
      <c r="V29" s="557"/>
      <c r="W29" s="617"/>
      <c r="X29" s="618"/>
      <c r="Y29" s="619"/>
      <c r="Z29" s="516" t="s">
        <v>189</v>
      </c>
      <c r="AA29" s="496"/>
      <c r="AB29" s="496"/>
      <c r="AC29" s="496"/>
      <c r="AD29" s="496"/>
      <c r="AE29" s="496"/>
      <c r="AF29" s="496"/>
      <c r="AG29" s="497"/>
      <c r="AH29" s="517">
        <v>699</v>
      </c>
      <c r="AI29" s="518"/>
      <c r="AJ29" s="518"/>
      <c r="AK29" s="518"/>
      <c r="AL29" s="557"/>
      <c r="AM29" s="517">
        <v>2137003</v>
      </c>
      <c r="AN29" s="518"/>
      <c r="AO29" s="518"/>
      <c r="AP29" s="518"/>
      <c r="AQ29" s="518"/>
      <c r="AR29" s="557"/>
      <c r="AS29" s="517">
        <v>3057</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4866380</v>
      </c>
      <c r="BO29" s="467"/>
      <c r="BP29" s="467"/>
      <c r="BQ29" s="467"/>
      <c r="BR29" s="467"/>
      <c r="BS29" s="467"/>
      <c r="BT29" s="467"/>
      <c r="BU29" s="468"/>
      <c r="BV29" s="466">
        <v>5235292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97.3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10649096</v>
      </c>
      <c r="BO30" s="640"/>
      <c r="BP30" s="640"/>
      <c r="BQ30" s="640"/>
      <c r="BR30" s="640"/>
      <c r="BS30" s="640"/>
      <c r="BT30" s="640"/>
      <c r="BU30" s="641"/>
      <c r="BV30" s="639">
        <v>10673981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202</v>
      </c>
      <c r="AN33" s="490"/>
      <c r="AO33" s="455" t="s">
        <v>201</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206</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IF('各会計、関係団体の財政状況及び健全化判断比率'!B34="","",'各会計、関係団体の財政状況及び健全化判断比率'!B34)</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東濃西部広域行政事務組合（一般会計）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23</v>
      </c>
      <c r="CP34" s="652"/>
      <c r="CQ34" s="653" t="str">
        <f>IF('各会計、関係団体の財政状況及び健全化判断比率'!BS7="","",'各会計、関係団体の財政状況及び健全化判断比率'!BS7)</f>
        <v>多治見市文化振興事業団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f t="shared" ref="BE35:BE43" si="1">IF(BG35="","",BE34+1)</f>
        <v>12</v>
      </c>
      <c r="BF35" s="652"/>
      <c r="BG35" s="653" t="str">
        <f>IF('各会計、関係団体の財政状況及び健全化判断比率'!B35="","",'各会計、関係団体の財政状況及び健全化判断比率'!B35)</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東濃西部広域行政事務組合（東濃西部ふるさと活性化基金特別会計）</v>
      </c>
      <c r="BZ35" s="653"/>
      <c r="CA35" s="653"/>
      <c r="CB35" s="653"/>
      <c r="CC35" s="653"/>
      <c r="CD35" s="653"/>
      <c r="CE35" s="653"/>
      <c r="CF35" s="653"/>
      <c r="CG35" s="653"/>
      <c r="CH35" s="653"/>
      <c r="CI35" s="653"/>
      <c r="CJ35" s="653"/>
      <c r="CK35" s="653"/>
      <c r="CL35" s="653"/>
      <c r="CM35" s="653"/>
      <c r="CN35" s="213"/>
      <c r="CO35" s="652">
        <f t="shared" ref="CO35:CO43" si="3">IF(CQ35="","",CO34+1)</f>
        <v>24</v>
      </c>
      <c r="CP35" s="652"/>
      <c r="CQ35" s="653" t="str">
        <f>IF('各会計、関係団体の財政状況及び健全化判断比率'!BS8="","",'各会計、関係団体の財政状況及び健全化判断比率'!BS8)</f>
        <v>多治見市土地開発公社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市営住宅敷金等特別会計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東濃西部広域行政事務組合（東濃看護専門学校事業特別会計）</v>
      </c>
      <c r="BZ36" s="653"/>
      <c r="CA36" s="653"/>
      <c r="CB36" s="653"/>
      <c r="CC36" s="653"/>
      <c r="CD36" s="653"/>
      <c r="CE36" s="653"/>
      <c r="CF36" s="653"/>
      <c r="CG36" s="653"/>
      <c r="CH36" s="653"/>
      <c r="CI36" s="653"/>
      <c r="CJ36" s="653"/>
      <c r="CK36" s="653"/>
      <c r="CL36" s="653"/>
      <c r="CM36" s="653"/>
      <c r="CN36" s="213"/>
      <c r="CO36" s="652">
        <f t="shared" si="3"/>
        <v>25</v>
      </c>
      <c r="CP36" s="652"/>
      <c r="CQ36" s="653" t="str">
        <f>IF('各会計、関係団体の財政状況及び健全化判断比率'!BS9="","",'各会計、関係団体の財政状況及び健全化判断比率'!BS9)</f>
        <v>多治見まちづくり</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多治見駅北土地区画整理事業特別会計</v>
      </c>
      <c r="F37" s="653"/>
      <c r="G37" s="653"/>
      <c r="H37" s="653"/>
      <c r="I37" s="653"/>
      <c r="J37" s="653"/>
      <c r="K37" s="653"/>
      <c r="L37" s="653"/>
      <c r="M37" s="653"/>
      <c r="N37" s="653"/>
      <c r="O37" s="653"/>
      <c r="P37" s="653"/>
      <c r="Q37" s="653"/>
      <c r="R37" s="653"/>
      <c r="S37" s="653"/>
      <c r="T37" s="213"/>
      <c r="U37" s="652">
        <f t="shared" si="4"/>
        <v>8</v>
      </c>
      <c r="V37" s="652"/>
      <c r="W37" s="653" t="str">
        <f>IF('各会計、関係団体の財政状況及び健全化判断比率'!B31="","",'各会計、関係団体の財政状況及び健全化判断比率'!B31)</f>
        <v>駐車場事業特別会計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東濃西部広域行政事務組合（東濃西部少年センター事業特別会計）</v>
      </c>
      <c r="BZ37" s="653"/>
      <c r="CA37" s="653"/>
      <c r="CB37" s="653"/>
      <c r="CC37" s="653"/>
      <c r="CD37" s="653"/>
      <c r="CE37" s="653"/>
      <c r="CF37" s="653"/>
      <c r="CG37" s="653"/>
      <c r="CH37" s="653"/>
      <c r="CI37" s="653"/>
      <c r="CJ37" s="653"/>
      <c r="CK37" s="653"/>
      <c r="CL37" s="653"/>
      <c r="CM37" s="653"/>
      <c r="CN37" s="213"/>
      <c r="CO37" s="652">
        <f t="shared" si="3"/>
        <v>26</v>
      </c>
      <c r="CP37" s="652"/>
      <c r="CQ37" s="653" t="str">
        <f>IF('各会計、関係団体の財政状況及び健全化判断比率'!BS10="","",'各会計、関係団体の財政状況及び健全化判断比率'!BS10)</f>
        <v>セラミックパーク美濃</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東濃西部広域行政事務組合（東濃地域医師確保奨学金等貸付事業特別会計）</v>
      </c>
      <c r="BZ38" s="653"/>
      <c r="CA38" s="653"/>
      <c r="CB38" s="653"/>
      <c r="CC38" s="653"/>
      <c r="CD38" s="653"/>
      <c r="CE38" s="653"/>
      <c r="CF38" s="653"/>
      <c r="CG38" s="653"/>
      <c r="CH38" s="653"/>
      <c r="CI38" s="653"/>
      <c r="CJ38" s="653"/>
      <c r="CK38" s="653"/>
      <c r="CL38" s="653"/>
      <c r="CM38" s="653"/>
      <c r="CN38" s="213"/>
      <c r="CO38" s="652">
        <f t="shared" si="3"/>
        <v>27</v>
      </c>
      <c r="CP38" s="652"/>
      <c r="CQ38" s="653" t="str">
        <f>IF('各会計、関係団体の財政状況及び健全化判断比率'!BS11="","",'各会計、関係団体の財政状況及び健全化判断比率'!BS11)</f>
        <v>多治見市衛生公社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東濃西部広域行政事務組合（東濃西部看護師修学資金貸付事業特別会計）</v>
      </c>
      <c r="BZ39" s="653"/>
      <c r="CA39" s="653"/>
      <c r="CB39" s="653"/>
      <c r="CC39" s="653"/>
      <c r="CD39" s="653"/>
      <c r="CE39" s="653"/>
      <c r="CF39" s="653"/>
      <c r="CG39" s="653"/>
      <c r="CH39" s="653"/>
      <c r="CI39" s="653"/>
      <c r="CJ39" s="653"/>
      <c r="CK39" s="653"/>
      <c r="CL39" s="653"/>
      <c r="CM39" s="653"/>
      <c r="CN39" s="213"/>
      <c r="CO39" s="652">
        <f t="shared" si="3"/>
        <v>28</v>
      </c>
      <c r="CP39" s="652"/>
      <c r="CQ39" s="653" t="str">
        <f>IF('各会計、関係団体の財政状況及び健全化判断比率'!BS12="","",'各会計、関係団体の財政状況及び健全化判断比率'!BS12)</f>
        <v>エフエムたじみ</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東濃西部広域行政事務組合（東濃西部地域消費生活相談事業特別会計）</v>
      </c>
      <c r="BZ40" s="653"/>
      <c r="CA40" s="653"/>
      <c r="CB40" s="653"/>
      <c r="CC40" s="653"/>
      <c r="CD40" s="653"/>
      <c r="CE40" s="653"/>
      <c r="CF40" s="653"/>
      <c r="CG40" s="653"/>
      <c r="CH40" s="653"/>
      <c r="CI40" s="653"/>
      <c r="CJ40" s="653"/>
      <c r="CK40" s="653"/>
      <c r="CL40" s="653"/>
      <c r="CM40" s="653"/>
      <c r="CN40" s="213"/>
      <c r="CO40" s="652">
        <f t="shared" si="3"/>
        <v>29</v>
      </c>
      <c r="CP40" s="652"/>
      <c r="CQ40" s="653" t="str">
        <f>IF('各会計、関係団体の財政状況及び健全化判断比率'!BS13="","",'各会計、関係団体の財政状況及び健全化判断比率'!BS13)</f>
        <v>多治見市観光協会</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20</v>
      </c>
      <c r="BX41" s="652"/>
      <c r="BY41" s="653" t="str">
        <f>IF('各会計、関係団体の財政状況及び健全化判断比率'!B75="","",'各会計、関係団体の財政状況及び健全化判断比率'!B75)</f>
        <v>可児川防災等ため池組合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21</v>
      </c>
      <c r="BX42" s="652"/>
      <c r="BY42" s="653" t="str">
        <f>IF('各会計、関係団体の財政状況及び健全化判断比率'!B76="","",'各会計、関係団体の財政状況及び健全化判断比率'!B76)</f>
        <v>土岐川防災ダム一部事務組合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22</v>
      </c>
      <c r="BX43" s="652"/>
      <c r="BY43" s="653" t="str">
        <f>IF('各会計、関係団体の財政状況及び健全化判断比率'!B77="","",'各会計、関係団体の財政状況及び健全化判断比率'!B77)</f>
        <v>岐阜県市町村会館組合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JFeXOuvcMUN0ffj//qpBYWhPUN7+9/xqldV0pZpF/cJNpXEQJ1alFkXNtyXYBeWu6kR2cAchlPzyGREl49AFQ==" saltValue="2N0HXakPTN1DoYAqISI+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45" t="s">
        <v>582</v>
      </c>
      <c r="D34" s="1245"/>
      <c r="E34" s="1246"/>
      <c r="F34" s="32">
        <v>7.94</v>
      </c>
      <c r="G34" s="33">
        <v>10.55</v>
      </c>
      <c r="H34" s="33">
        <v>10.88</v>
      </c>
      <c r="I34" s="33">
        <v>12.12</v>
      </c>
      <c r="J34" s="34">
        <v>12.6</v>
      </c>
      <c r="K34" s="22"/>
      <c r="L34" s="22"/>
      <c r="M34" s="22"/>
      <c r="N34" s="22"/>
      <c r="O34" s="22"/>
      <c r="P34" s="22"/>
    </row>
    <row r="35" spans="1:16" ht="39" customHeight="1" x14ac:dyDescent="0.15">
      <c r="A35" s="22"/>
      <c r="B35" s="35"/>
      <c r="C35" s="1239" t="s">
        <v>583</v>
      </c>
      <c r="D35" s="1240"/>
      <c r="E35" s="1241"/>
      <c r="F35" s="36">
        <v>4.1500000000000004</v>
      </c>
      <c r="G35" s="37">
        <v>4.3099999999999996</v>
      </c>
      <c r="H35" s="37">
        <v>5.17</v>
      </c>
      <c r="I35" s="37">
        <v>5.81</v>
      </c>
      <c r="J35" s="38">
        <v>5.95</v>
      </c>
      <c r="K35" s="22"/>
      <c r="L35" s="22"/>
      <c r="M35" s="22"/>
      <c r="N35" s="22"/>
      <c r="O35" s="22"/>
      <c r="P35" s="22"/>
    </row>
    <row r="36" spans="1:16" ht="39" customHeight="1" x14ac:dyDescent="0.15">
      <c r="A36" s="22"/>
      <c r="B36" s="35"/>
      <c r="C36" s="1239" t="s">
        <v>584</v>
      </c>
      <c r="D36" s="1240"/>
      <c r="E36" s="1241"/>
      <c r="F36" s="36">
        <v>1</v>
      </c>
      <c r="G36" s="37">
        <v>1.46</v>
      </c>
      <c r="H36" s="37">
        <v>1.48</v>
      </c>
      <c r="I36" s="37">
        <v>1.8</v>
      </c>
      <c r="J36" s="38">
        <v>3.53</v>
      </c>
      <c r="K36" s="22"/>
      <c r="L36" s="22"/>
      <c r="M36" s="22"/>
      <c r="N36" s="22"/>
      <c r="O36" s="22"/>
      <c r="P36" s="22"/>
    </row>
    <row r="37" spans="1:16" ht="39" customHeight="1" x14ac:dyDescent="0.15">
      <c r="A37" s="22"/>
      <c r="B37" s="35"/>
      <c r="C37" s="1239" t="s">
        <v>585</v>
      </c>
      <c r="D37" s="1240"/>
      <c r="E37" s="1241"/>
      <c r="F37" s="36">
        <v>2.2799999999999998</v>
      </c>
      <c r="G37" s="37">
        <v>2.2400000000000002</v>
      </c>
      <c r="H37" s="37">
        <v>2.2799999999999998</v>
      </c>
      <c r="I37" s="37">
        <v>2.29</v>
      </c>
      <c r="J37" s="38">
        <v>2.25</v>
      </c>
      <c r="K37" s="22"/>
      <c r="L37" s="22"/>
      <c r="M37" s="22"/>
      <c r="N37" s="22"/>
      <c r="O37" s="22"/>
      <c r="P37" s="22"/>
    </row>
    <row r="38" spans="1:16" ht="39" customHeight="1" x14ac:dyDescent="0.15">
      <c r="A38" s="22"/>
      <c r="B38" s="35"/>
      <c r="C38" s="1239" t="s">
        <v>586</v>
      </c>
      <c r="D38" s="1240"/>
      <c r="E38" s="1241"/>
      <c r="F38" s="36">
        <v>0.79</v>
      </c>
      <c r="G38" s="37">
        <v>0.6</v>
      </c>
      <c r="H38" s="37">
        <v>1.95</v>
      </c>
      <c r="I38" s="37">
        <v>2.2200000000000002</v>
      </c>
      <c r="J38" s="38">
        <v>1.61</v>
      </c>
      <c r="K38" s="22"/>
      <c r="L38" s="22"/>
      <c r="M38" s="22"/>
      <c r="N38" s="22"/>
      <c r="O38" s="22"/>
      <c r="P38" s="22"/>
    </row>
    <row r="39" spans="1:16" ht="39" customHeight="1" x14ac:dyDescent="0.15">
      <c r="A39" s="22"/>
      <c r="B39" s="35"/>
      <c r="C39" s="1239" t="s">
        <v>587</v>
      </c>
      <c r="D39" s="1240"/>
      <c r="E39" s="1241"/>
      <c r="F39" s="36">
        <v>0.5</v>
      </c>
      <c r="G39" s="37">
        <v>1.1399999999999999</v>
      </c>
      <c r="H39" s="37">
        <v>1.26</v>
      </c>
      <c r="I39" s="37">
        <v>1.38</v>
      </c>
      <c r="J39" s="38">
        <v>1.41</v>
      </c>
      <c r="K39" s="22"/>
      <c r="L39" s="22"/>
      <c r="M39" s="22"/>
      <c r="N39" s="22"/>
      <c r="O39" s="22"/>
      <c r="P39" s="22"/>
    </row>
    <row r="40" spans="1:16" ht="39" customHeight="1" x14ac:dyDescent="0.15">
      <c r="A40" s="22"/>
      <c r="B40" s="35"/>
      <c r="C40" s="1239" t="s">
        <v>588</v>
      </c>
      <c r="D40" s="1240"/>
      <c r="E40" s="1241"/>
      <c r="F40" s="36">
        <v>0.1</v>
      </c>
      <c r="G40" s="37">
        <v>0.11</v>
      </c>
      <c r="H40" s="37">
        <v>0.12</v>
      </c>
      <c r="I40" s="37">
        <v>0.12</v>
      </c>
      <c r="J40" s="38">
        <v>0.11</v>
      </c>
      <c r="K40" s="22"/>
      <c r="L40" s="22"/>
      <c r="M40" s="22"/>
      <c r="N40" s="22"/>
      <c r="O40" s="22"/>
      <c r="P40" s="22"/>
    </row>
    <row r="41" spans="1:16" ht="39" customHeight="1" x14ac:dyDescent="0.15">
      <c r="A41" s="22"/>
      <c r="B41" s="35"/>
      <c r="C41" s="1239" t="s">
        <v>589</v>
      </c>
      <c r="D41" s="1240"/>
      <c r="E41" s="1241"/>
      <c r="F41" s="36">
        <v>0</v>
      </c>
      <c r="G41" s="37">
        <v>0</v>
      </c>
      <c r="H41" s="37">
        <v>0</v>
      </c>
      <c r="I41" s="37">
        <v>0</v>
      </c>
      <c r="J41" s="38">
        <v>0.01</v>
      </c>
      <c r="K41" s="22"/>
      <c r="L41" s="22"/>
      <c r="M41" s="22"/>
      <c r="N41" s="22"/>
      <c r="O41" s="22"/>
      <c r="P41" s="22"/>
    </row>
    <row r="42" spans="1:16" ht="39" customHeight="1" x14ac:dyDescent="0.15">
      <c r="A42" s="22"/>
      <c r="B42" s="39"/>
      <c r="C42" s="1239" t="s">
        <v>590</v>
      </c>
      <c r="D42" s="1240"/>
      <c r="E42" s="1241"/>
      <c r="F42" s="36" t="s">
        <v>530</v>
      </c>
      <c r="G42" s="37" t="s">
        <v>530</v>
      </c>
      <c r="H42" s="37" t="s">
        <v>530</v>
      </c>
      <c r="I42" s="37" t="s">
        <v>530</v>
      </c>
      <c r="J42" s="38" t="s">
        <v>530</v>
      </c>
      <c r="K42" s="22"/>
      <c r="L42" s="22"/>
      <c r="M42" s="22"/>
      <c r="N42" s="22"/>
      <c r="O42" s="22"/>
      <c r="P42" s="22"/>
    </row>
    <row r="43" spans="1:16" ht="39" customHeight="1" thickBot="1" x14ac:dyDescent="0.2">
      <c r="A43" s="22"/>
      <c r="B43" s="40"/>
      <c r="C43" s="1242" t="s">
        <v>591</v>
      </c>
      <c r="D43" s="1243"/>
      <c r="E43" s="1244"/>
      <c r="F43" s="41">
        <v>7.0000000000000007E-2</v>
      </c>
      <c r="G43" s="42">
        <v>0.03</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KmqDgHNj5H4jJtRGrbeNU1lx11/efAqzTTqKtPSm/9UGMJ2jxz7y3pcS5bsuPaGmEMqltQU01d7RaFSW1BH/A==" saltValue="GjxYo39aVvnkLICcj/zY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3497</v>
      </c>
      <c r="L45" s="60">
        <v>3528</v>
      </c>
      <c r="M45" s="60">
        <v>3696</v>
      </c>
      <c r="N45" s="60">
        <v>3658</v>
      </c>
      <c r="O45" s="61">
        <v>3431</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530</v>
      </c>
      <c r="L46" s="64" t="s">
        <v>530</v>
      </c>
      <c r="M46" s="64" t="s">
        <v>530</v>
      </c>
      <c r="N46" s="64" t="s">
        <v>530</v>
      </c>
      <c r="O46" s="65" t="s">
        <v>530</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530</v>
      </c>
      <c r="L47" s="64" t="s">
        <v>530</v>
      </c>
      <c r="M47" s="64" t="s">
        <v>530</v>
      </c>
      <c r="N47" s="64" t="s">
        <v>530</v>
      </c>
      <c r="O47" s="65" t="s">
        <v>530</v>
      </c>
      <c r="P47" s="48"/>
      <c r="Q47" s="48"/>
      <c r="R47" s="48"/>
      <c r="S47" s="48"/>
      <c r="T47" s="48"/>
      <c r="U47" s="48"/>
    </row>
    <row r="48" spans="1:21" ht="30.75" customHeight="1" x14ac:dyDescent="0.15">
      <c r="A48" s="48"/>
      <c r="B48" s="1249"/>
      <c r="C48" s="1250"/>
      <c r="D48" s="62"/>
      <c r="E48" s="1255" t="s">
        <v>15</v>
      </c>
      <c r="F48" s="1255"/>
      <c r="G48" s="1255"/>
      <c r="H48" s="1255"/>
      <c r="I48" s="1255"/>
      <c r="J48" s="1256"/>
      <c r="K48" s="63">
        <v>996</v>
      </c>
      <c r="L48" s="64">
        <v>1007</v>
      </c>
      <c r="M48" s="64">
        <v>942</v>
      </c>
      <c r="N48" s="64">
        <v>688</v>
      </c>
      <c r="O48" s="65">
        <v>989</v>
      </c>
      <c r="P48" s="48"/>
      <c r="Q48" s="48"/>
      <c r="R48" s="48"/>
      <c r="S48" s="48"/>
      <c r="T48" s="48"/>
      <c r="U48" s="48"/>
    </row>
    <row r="49" spans="1:21" ht="30.75" customHeight="1" x14ac:dyDescent="0.15">
      <c r="A49" s="48"/>
      <c r="B49" s="1249"/>
      <c r="C49" s="1250"/>
      <c r="D49" s="62"/>
      <c r="E49" s="1255" t="s">
        <v>16</v>
      </c>
      <c r="F49" s="1255"/>
      <c r="G49" s="1255"/>
      <c r="H49" s="1255"/>
      <c r="I49" s="1255"/>
      <c r="J49" s="1256"/>
      <c r="K49" s="63" t="s">
        <v>530</v>
      </c>
      <c r="L49" s="64" t="s">
        <v>530</v>
      </c>
      <c r="M49" s="64" t="s">
        <v>530</v>
      </c>
      <c r="N49" s="64" t="s">
        <v>530</v>
      </c>
      <c r="O49" s="65" t="s">
        <v>530</v>
      </c>
      <c r="P49" s="48"/>
      <c r="Q49" s="48"/>
      <c r="R49" s="48"/>
      <c r="S49" s="48"/>
      <c r="T49" s="48"/>
      <c r="U49" s="48"/>
    </row>
    <row r="50" spans="1:21" ht="30.75" customHeight="1" x14ac:dyDescent="0.15">
      <c r="A50" s="48"/>
      <c r="B50" s="1249"/>
      <c r="C50" s="1250"/>
      <c r="D50" s="62"/>
      <c r="E50" s="1255" t="s">
        <v>17</v>
      </c>
      <c r="F50" s="1255"/>
      <c r="G50" s="1255"/>
      <c r="H50" s="1255"/>
      <c r="I50" s="1255"/>
      <c r="J50" s="1256"/>
      <c r="K50" s="63">
        <v>14</v>
      </c>
      <c r="L50" s="64">
        <v>14</v>
      </c>
      <c r="M50" s="64">
        <v>15</v>
      </c>
      <c r="N50" s="64">
        <v>15</v>
      </c>
      <c r="O50" s="65">
        <v>15</v>
      </c>
      <c r="P50" s="48"/>
      <c r="Q50" s="48"/>
      <c r="R50" s="48"/>
      <c r="S50" s="48"/>
      <c r="T50" s="48"/>
      <c r="U50" s="48"/>
    </row>
    <row r="51" spans="1:21" ht="30.75" customHeight="1" x14ac:dyDescent="0.15">
      <c r="A51" s="48"/>
      <c r="B51" s="1251"/>
      <c r="C51" s="1252"/>
      <c r="D51" s="66"/>
      <c r="E51" s="1255" t="s">
        <v>18</v>
      </c>
      <c r="F51" s="1255"/>
      <c r="G51" s="1255"/>
      <c r="H51" s="1255"/>
      <c r="I51" s="1255"/>
      <c r="J51" s="1256"/>
      <c r="K51" s="63" t="s">
        <v>530</v>
      </c>
      <c r="L51" s="64" t="s">
        <v>530</v>
      </c>
      <c r="M51" s="64" t="s">
        <v>530</v>
      </c>
      <c r="N51" s="64" t="s">
        <v>530</v>
      </c>
      <c r="O51" s="65" t="s">
        <v>530</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4856</v>
      </c>
      <c r="L52" s="64">
        <v>4809</v>
      </c>
      <c r="M52" s="64">
        <v>4970</v>
      </c>
      <c r="N52" s="64">
        <v>4889</v>
      </c>
      <c r="O52" s="65">
        <v>4973</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-349</v>
      </c>
      <c r="L53" s="69">
        <v>-260</v>
      </c>
      <c r="M53" s="69">
        <v>-317</v>
      </c>
      <c r="N53" s="69">
        <v>-528</v>
      </c>
      <c r="O53" s="70">
        <v>-538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592</v>
      </c>
      <c r="L56" s="80" t="s">
        <v>593</v>
      </c>
      <c r="M56" s="80" t="s">
        <v>594</v>
      </c>
      <c r="N56" s="80" t="s">
        <v>595</v>
      </c>
      <c r="O56" s="81" t="s">
        <v>596</v>
      </c>
      <c r="P56" s="48"/>
      <c r="Q56" s="48"/>
      <c r="R56" s="48"/>
      <c r="S56" s="48"/>
      <c r="T56" s="48"/>
      <c r="U56" s="48"/>
    </row>
    <row r="57" spans="1:21" ht="31.5" customHeight="1" x14ac:dyDescent="0.15">
      <c r="B57" s="1263" t="s">
        <v>25</v>
      </c>
      <c r="C57" s="1264"/>
      <c r="D57" s="1267" t="s">
        <v>26</v>
      </c>
      <c r="E57" s="1268"/>
      <c r="F57" s="1268"/>
      <c r="G57" s="1268"/>
      <c r="H57" s="1268"/>
      <c r="I57" s="1268"/>
      <c r="J57" s="1269"/>
      <c r="K57" s="82" t="s">
        <v>629</v>
      </c>
      <c r="L57" s="83" t="s">
        <v>630</v>
      </c>
      <c r="M57" s="83" t="s">
        <v>630</v>
      </c>
      <c r="N57" s="83" t="s">
        <v>630</v>
      </c>
      <c r="O57" s="84" t="s">
        <v>630</v>
      </c>
    </row>
    <row r="58" spans="1:21" ht="31.5" customHeight="1" thickBot="1" x14ac:dyDescent="0.2">
      <c r="B58" s="1265"/>
      <c r="C58" s="1266"/>
      <c r="D58" s="1270" t="s">
        <v>27</v>
      </c>
      <c r="E58" s="1271"/>
      <c r="F58" s="1271"/>
      <c r="G58" s="1271"/>
      <c r="H58" s="1271"/>
      <c r="I58" s="1271"/>
      <c r="J58" s="1272"/>
      <c r="K58" s="85" t="s">
        <v>630</v>
      </c>
      <c r="L58" s="86" t="s">
        <v>630</v>
      </c>
      <c r="M58" s="86" t="s">
        <v>630</v>
      </c>
      <c r="N58" s="86" t="s">
        <v>630</v>
      </c>
      <c r="O58" s="87" t="s">
        <v>630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525kz7uZKkVyFNLK6QGWo6JmIkaaDbRlAw1GlOcwiEZRgl0ydJidiwmpquArE637mMdMqiqZcRK6GAam6msTA==" saltValue="cgUrmqGLAtsLE56wWABJ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572</v>
      </c>
      <c r="J40" s="99" t="s">
        <v>573</v>
      </c>
      <c r="K40" s="99" t="s">
        <v>574</v>
      </c>
      <c r="L40" s="99" t="s">
        <v>575</v>
      </c>
      <c r="M40" s="100" t="s">
        <v>576</v>
      </c>
    </row>
    <row r="41" spans="2:13" ht="27.75" customHeight="1" x14ac:dyDescent="0.15">
      <c r="B41" s="1273" t="s">
        <v>30</v>
      </c>
      <c r="C41" s="1274"/>
      <c r="D41" s="101"/>
      <c r="E41" s="1279" t="s">
        <v>31</v>
      </c>
      <c r="F41" s="1279"/>
      <c r="G41" s="1279"/>
      <c r="H41" s="1280"/>
      <c r="I41" s="102">
        <v>35169</v>
      </c>
      <c r="J41" s="103">
        <v>36476</v>
      </c>
      <c r="K41" s="103">
        <v>34520</v>
      </c>
      <c r="L41" s="103">
        <v>33385</v>
      </c>
      <c r="M41" s="104">
        <v>32757</v>
      </c>
    </row>
    <row r="42" spans="2:13" ht="27.75" customHeight="1" x14ac:dyDescent="0.15">
      <c r="B42" s="1275"/>
      <c r="C42" s="1276"/>
      <c r="D42" s="105"/>
      <c r="E42" s="1281" t="s">
        <v>32</v>
      </c>
      <c r="F42" s="1281"/>
      <c r="G42" s="1281"/>
      <c r="H42" s="1282"/>
      <c r="I42" s="106">
        <v>117</v>
      </c>
      <c r="J42" s="107">
        <v>131</v>
      </c>
      <c r="K42" s="107">
        <v>118</v>
      </c>
      <c r="L42" s="107">
        <v>78</v>
      </c>
      <c r="M42" s="108">
        <v>66</v>
      </c>
    </row>
    <row r="43" spans="2:13" ht="27.75" customHeight="1" x14ac:dyDescent="0.15">
      <c r="B43" s="1275"/>
      <c r="C43" s="1276"/>
      <c r="D43" s="105"/>
      <c r="E43" s="1281" t="s">
        <v>33</v>
      </c>
      <c r="F43" s="1281"/>
      <c r="G43" s="1281"/>
      <c r="H43" s="1282"/>
      <c r="I43" s="106">
        <v>11699</v>
      </c>
      <c r="J43" s="107">
        <v>11342</v>
      </c>
      <c r="K43" s="107">
        <v>10840</v>
      </c>
      <c r="L43" s="107">
        <v>10237</v>
      </c>
      <c r="M43" s="108">
        <v>10605</v>
      </c>
    </row>
    <row r="44" spans="2:13" ht="27.75" customHeight="1" x14ac:dyDescent="0.15">
      <c r="B44" s="1275"/>
      <c r="C44" s="1276"/>
      <c r="D44" s="105"/>
      <c r="E44" s="1281" t="s">
        <v>34</v>
      </c>
      <c r="F44" s="1281"/>
      <c r="G44" s="1281"/>
      <c r="H44" s="1282"/>
      <c r="I44" s="106" t="s">
        <v>530</v>
      </c>
      <c r="J44" s="107" t="s">
        <v>530</v>
      </c>
      <c r="K44" s="107" t="s">
        <v>530</v>
      </c>
      <c r="L44" s="107" t="s">
        <v>530</v>
      </c>
      <c r="M44" s="108" t="s">
        <v>530</v>
      </c>
    </row>
    <row r="45" spans="2:13" ht="27.75" customHeight="1" x14ac:dyDescent="0.15">
      <c r="B45" s="1275"/>
      <c r="C45" s="1276"/>
      <c r="D45" s="105"/>
      <c r="E45" s="1281" t="s">
        <v>35</v>
      </c>
      <c r="F45" s="1281"/>
      <c r="G45" s="1281"/>
      <c r="H45" s="1282"/>
      <c r="I45" s="106">
        <v>5585</v>
      </c>
      <c r="J45" s="107">
        <v>5006</v>
      </c>
      <c r="K45" s="107">
        <v>5075</v>
      </c>
      <c r="L45" s="107">
        <v>5321</v>
      </c>
      <c r="M45" s="108">
        <v>5453</v>
      </c>
    </row>
    <row r="46" spans="2:13" ht="27.75" customHeight="1" x14ac:dyDescent="0.15">
      <c r="B46" s="1275"/>
      <c r="C46" s="1276"/>
      <c r="D46" s="109"/>
      <c r="E46" s="1281" t="s">
        <v>36</v>
      </c>
      <c r="F46" s="1281"/>
      <c r="G46" s="1281"/>
      <c r="H46" s="1282"/>
      <c r="I46" s="106" t="s">
        <v>530</v>
      </c>
      <c r="J46" s="107" t="s">
        <v>530</v>
      </c>
      <c r="K46" s="107" t="s">
        <v>530</v>
      </c>
      <c r="L46" s="107" t="s">
        <v>530</v>
      </c>
      <c r="M46" s="108" t="s">
        <v>530</v>
      </c>
    </row>
    <row r="47" spans="2:13" ht="27.75" customHeight="1" x14ac:dyDescent="0.15">
      <c r="B47" s="1275"/>
      <c r="C47" s="1276"/>
      <c r="D47" s="110"/>
      <c r="E47" s="1283" t="s">
        <v>37</v>
      </c>
      <c r="F47" s="1284"/>
      <c r="G47" s="1284"/>
      <c r="H47" s="1285"/>
      <c r="I47" s="106" t="s">
        <v>530</v>
      </c>
      <c r="J47" s="107" t="s">
        <v>530</v>
      </c>
      <c r="K47" s="107" t="s">
        <v>530</v>
      </c>
      <c r="L47" s="107" t="s">
        <v>530</v>
      </c>
      <c r="M47" s="108" t="s">
        <v>530</v>
      </c>
    </row>
    <row r="48" spans="2:13" ht="27.75" customHeight="1" x14ac:dyDescent="0.15">
      <c r="B48" s="1275"/>
      <c r="C48" s="1276"/>
      <c r="D48" s="105"/>
      <c r="E48" s="1281" t="s">
        <v>38</v>
      </c>
      <c r="F48" s="1281"/>
      <c r="G48" s="1281"/>
      <c r="H48" s="1282"/>
      <c r="I48" s="106" t="s">
        <v>530</v>
      </c>
      <c r="J48" s="107" t="s">
        <v>530</v>
      </c>
      <c r="K48" s="107" t="s">
        <v>530</v>
      </c>
      <c r="L48" s="107" t="s">
        <v>530</v>
      </c>
      <c r="M48" s="108" t="s">
        <v>530</v>
      </c>
    </row>
    <row r="49" spans="2:13" ht="27.75" customHeight="1" x14ac:dyDescent="0.15">
      <c r="B49" s="1277"/>
      <c r="C49" s="1278"/>
      <c r="D49" s="105"/>
      <c r="E49" s="1281" t="s">
        <v>39</v>
      </c>
      <c r="F49" s="1281"/>
      <c r="G49" s="1281"/>
      <c r="H49" s="1282"/>
      <c r="I49" s="106" t="s">
        <v>530</v>
      </c>
      <c r="J49" s="107" t="s">
        <v>530</v>
      </c>
      <c r="K49" s="107" t="s">
        <v>530</v>
      </c>
      <c r="L49" s="107" t="s">
        <v>530</v>
      </c>
      <c r="M49" s="108" t="s">
        <v>530</v>
      </c>
    </row>
    <row r="50" spans="2:13" ht="27.75" customHeight="1" x14ac:dyDescent="0.15">
      <c r="B50" s="1286" t="s">
        <v>40</v>
      </c>
      <c r="C50" s="1287"/>
      <c r="D50" s="111"/>
      <c r="E50" s="1281" t="s">
        <v>41</v>
      </c>
      <c r="F50" s="1281"/>
      <c r="G50" s="1281"/>
      <c r="H50" s="1282"/>
      <c r="I50" s="106">
        <v>20678</v>
      </c>
      <c r="J50" s="107">
        <v>21738</v>
      </c>
      <c r="K50" s="107">
        <v>22055</v>
      </c>
      <c r="L50" s="107">
        <v>22939</v>
      </c>
      <c r="M50" s="108">
        <v>22361</v>
      </c>
    </row>
    <row r="51" spans="2:13" ht="27.75" customHeight="1" x14ac:dyDescent="0.15">
      <c r="B51" s="1275"/>
      <c r="C51" s="1276"/>
      <c r="D51" s="105"/>
      <c r="E51" s="1281" t="s">
        <v>42</v>
      </c>
      <c r="F51" s="1281"/>
      <c r="G51" s="1281"/>
      <c r="H51" s="1282"/>
      <c r="I51" s="106">
        <v>10163</v>
      </c>
      <c r="J51" s="107">
        <v>9636</v>
      </c>
      <c r="K51" s="107">
        <v>8897</v>
      </c>
      <c r="L51" s="107">
        <v>8423</v>
      </c>
      <c r="M51" s="108">
        <v>9815</v>
      </c>
    </row>
    <row r="52" spans="2:13" ht="27.75" customHeight="1" x14ac:dyDescent="0.15">
      <c r="B52" s="1277"/>
      <c r="C52" s="1278"/>
      <c r="D52" s="105"/>
      <c r="E52" s="1281" t="s">
        <v>43</v>
      </c>
      <c r="F52" s="1281"/>
      <c r="G52" s="1281"/>
      <c r="H52" s="1282"/>
      <c r="I52" s="106">
        <v>44625</v>
      </c>
      <c r="J52" s="107">
        <v>46386</v>
      </c>
      <c r="K52" s="107">
        <v>45262</v>
      </c>
      <c r="L52" s="107">
        <v>44325</v>
      </c>
      <c r="M52" s="108">
        <v>43322</v>
      </c>
    </row>
    <row r="53" spans="2:13" ht="27.75" customHeight="1" thickBot="1" x14ac:dyDescent="0.2">
      <c r="B53" s="1288" t="s">
        <v>44</v>
      </c>
      <c r="C53" s="1289"/>
      <c r="D53" s="112"/>
      <c r="E53" s="1290" t="s">
        <v>45</v>
      </c>
      <c r="F53" s="1290"/>
      <c r="G53" s="1290"/>
      <c r="H53" s="1291"/>
      <c r="I53" s="113">
        <v>-22895</v>
      </c>
      <c r="J53" s="114">
        <v>-24805</v>
      </c>
      <c r="K53" s="114">
        <v>-25661</v>
      </c>
      <c r="L53" s="114">
        <v>-26665</v>
      </c>
      <c r="M53" s="115">
        <v>-26619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yQTXrgYo6BVWdd8wkTM/l6hvKtLYbmEz4nKC3KtsQzHFIwfuEYgST7s7LGa2kZgWI9dhkRDuoOJorv+/8V9g==" saltValue="zmlF9fAJ5c607UoSvPPg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574</v>
      </c>
      <c r="G54" s="124" t="s">
        <v>575</v>
      </c>
      <c r="H54" s="125" t="s">
        <v>576</v>
      </c>
    </row>
    <row r="55" spans="2:8" ht="52.5" customHeight="1" x14ac:dyDescent="0.15">
      <c r="B55" s="126"/>
      <c r="C55" s="1300" t="s">
        <v>48</v>
      </c>
      <c r="D55" s="1300"/>
      <c r="E55" s="1301"/>
      <c r="F55" s="127">
        <v>4963</v>
      </c>
      <c r="G55" s="127">
        <v>5176</v>
      </c>
      <c r="H55" s="128">
        <v>4688</v>
      </c>
    </row>
    <row r="56" spans="2:8" ht="52.5" customHeight="1" x14ac:dyDescent="0.15">
      <c r="B56" s="129"/>
      <c r="C56" s="1302" t="s">
        <v>49</v>
      </c>
      <c r="D56" s="1302"/>
      <c r="E56" s="1303"/>
      <c r="F56" s="130">
        <v>5432</v>
      </c>
      <c r="G56" s="130">
        <v>5235</v>
      </c>
      <c r="H56" s="131">
        <v>4866</v>
      </c>
    </row>
    <row r="57" spans="2:8" ht="53.25" customHeight="1" x14ac:dyDescent="0.15">
      <c r="B57" s="129"/>
      <c r="C57" s="1304" t="s">
        <v>50</v>
      </c>
      <c r="D57" s="1304"/>
      <c r="E57" s="1305"/>
      <c r="F57" s="132">
        <v>10314</v>
      </c>
      <c r="G57" s="132">
        <v>10674</v>
      </c>
      <c r="H57" s="133">
        <v>10649</v>
      </c>
    </row>
    <row r="58" spans="2:8" ht="45.75" customHeight="1" x14ac:dyDescent="0.15">
      <c r="B58" s="134"/>
      <c r="C58" s="1292" t="s">
        <v>631</v>
      </c>
      <c r="D58" s="1293"/>
      <c r="E58" s="1294"/>
      <c r="F58" s="135">
        <v>1993</v>
      </c>
      <c r="G58" s="135">
        <v>1997</v>
      </c>
      <c r="H58" s="136">
        <v>1999</v>
      </c>
    </row>
    <row r="59" spans="2:8" ht="45.75" customHeight="1" x14ac:dyDescent="0.15">
      <c r="B59" s="134"/>
      <c r="C59" s="1292" t="s">
        <v>632</v>
      </c>
      <c r="D59" s="1293"/>
      <c r="E59" s="1294"/>
      <c r="F59" s="135">
        <v>1944</v>
      </c>
      <c r="G59" s="135">
        <v>1944</v>
      </c>
      <c r="H59" s="136">
        <v>1871</v>
      </c>
    </row>
    <row r="60" spans="2:8" ht="45.75" customHeight="1" x14ac:dyDescent="0.15">
      <c r="B60" s="134"/>
      <c r="C60" s="1292" t="s">
        <v>633</v>
      </c>
      <c r="D60" s="1293"/>
      <c r="E60" s="1294"/>
      <c r="F60" s="135">
        <v>1408</v>
      </c>
      <c r="G60" s="135">
        <v>1610</v>
      </c>
      <c r="H60" s="136">
        <v>1712</v>
      </c>
    </row>
    <row r="61" spans="2:8" ht="45.75" customHeight="1" x14ac:dyDescent="0.15">
      <c r="B61" s="134"/>
      <c r="C61" s="1292" t="s">
        <v>634</v>
      </c>
      <c r="D61" s="1293"/>
      <c r="E61" s="1294"/>
      <c r="F61" s="135">
        <v>1266</v>
      </c>
      <c r="G61" s="135">
        <v>1267</v>
      </c>
      <c r="H61" s="136">
        <v>1268</v>
      </c>
    </row>
    <row r="62" spans="2:8" ht="45.75" customHeight="1" thickBot="1" x14ac:dyDescent="0.2">
      <c r="B62" s="137"/>
      <c r="C62" s="1295" t="s">
        <v>635</v>
      </c>
      <c r="D62" s="1296"/>
      <c r="E62" s="1297"/>
      <c r="F62" s="138">
        <v>789</v>
      </c>
      <c r="G62" s="138">
        <v>805</v>
      </c>
      <c r="H62" s="139">
        <v>741</v>
      </c>
    </row>
    <row r="63" spans="2:8" ht="52.5" customHeight="1" thickBot="1" x14ac:dyDescent="0.2">
      <c r="B63" s="140"/>
      <c r="C63" s="1298" t="s">
        <v>51</v>
      </c>
      <c r="D63" s="1298"/>
      <c r="E63" s="1299"/>
      <c r="F63" s="141">
        <v>20709</v>
      </c>
      <c r="G63" s="141">
        <v>21085</v>
      </c>
      <c r="H63" s="142">
        <v>20204</v>
      </c>
    </row>
    <row r="64" spans="2:8" ht="15" customHeight="1" x14ac:dyDescent="0.15"/>
    <row r="65" ht="0" hidden="1" customHeight="1" x14ac:dyDescent="0.15"/>
    <row r="66" ht="0" hidden="1" customHeight="1" x14ac:dyDescent="0.15"/>
  </sheetData>
  <sheetProtection algorithmName="SHA-512" hashValue="wSGP4rQeqiQssmTU6S+bpn6XPCMppsJWIo+kL6L7JPB8LXSOj2jtKwhD4/WSPEM3hAPI21E1y0g5zS9P9Pd+Hg==" saltValue="a6jotsxihtKfK23fjMVA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649</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649</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648</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644</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8" t="s">
        <v>647</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5" x14ac:dyDescent="0.15">
      <c r="B44" s="386"/>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5" x14ac:dyDescent="0.15">
      <c r="B45" s="386"/>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5" x14ac:dyDescent="0.15">
      <c r="B46" s="386"/>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5" x14ac:dyDescent="0.15">
      <c r="B47" s="386"/>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642</v>
      </c>
    </row>
    <row r="50" spans="1:109" ht="13.5" x14ac:dyDescent="0.15">
      <c r="B50" s="386"/>
      <c r="G50" s="1317"/>
      <c r="H50" s="1317"/>
      <c r="I50" s="1317"/>
      <c r="J50" s="1317"/>
      <c r="K50" s="395"/>
      <c r="L50" s="395"/>
      <c r="M50" s="394"/>
      <c r="N50" s="394"/>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572</v>
      </c>
      <c r="BQ50" s="1321"/>
      <c r="BR50" s="1321"/>
      <c r="BS50" s="1321"/>
      <c r="BT50" s="1321"/>
      <c r="BU50" s="1321"/>
      <c r="BV50" s="1321"/>
      <c r="BW50" s="1321"/>
      <c r="BX50" s="1321" t="s">
        <v>573</v>
      </c>
      <c r="BY50" s="1321"/>
      <c r="BZ50" s="1321"/>
      <c r="CA50" s="1321"/>
      <c r="CB50" s="1321"/>
      <c r="CC50" s="1321"/>
      <c r="CD50" s="1321"/>
      <c r="CE50" s="1321"/>
      <c r="CF50" s="1321" t="s">
        <v>574</v>
      </c>
      <c r="CG50" s="1321"/>
      <c r="CH50" s="1321"/>
      <c r="CI50" s="1321"/>
      <c r="CJ50" s="1321"/>
      <c r="CK50" s="1321"/>
      <c r="CL50" s="1321"/>
      <c r="CM50" s="1321"/>
      <c r="CN50" s="1321" t="s">
        <v>575</v>
      </c>
      <c r="CO50" s="1321"/>
      <c r="CP50" s="1321"/>
      <c r="CQ50" s="1321"/>
      <c r="CR50" s="1321"/>
      <c r="CS50" s="1321"/>
      <c r="CT50" s="1321"/>
      <c r="CU50" s="1321"/>
      <c r="CV50" s="1321" t="s">
        <v>576</v>
      </c>
      <c r="CW50" s="1321"/>
      <c r="CX50" s="1321"/>
      <c r="CY50" s="1321"/>
      <c r="CZ50" s="1321"/>
      <c r="DA50" s="1321"/>
      <c r="DB50" s="1321"/>
      <c r="DC50" s="1321"/>
    </row>
    <row r="51" spans="1:109" ht="13.5" customHeight="1" x14ac:dyDescent="0.15">
      <c r="B51" s="386"/>
      <c r="G51" s="1307"/>
      <c r="H51" s="1307"/>
      <c r="I51" s="1326"/>
      <c r="J51" s="1326"/>
      <c r="K51" s="1322"/>
      <c r="L51" s="1322"/>
      <c r="M51" s="1322"/>
      <c r="N51" s="1322"/>
      <c r="AM51" s="393"/>
      <c r="AN51" s="1323" t="s">
        <v>641</v>
      </c>
      <c r="AO51" s="1323"/>
      <c r="AP51" s="1323"/>
      <c r="AQ51" s="1323"/>
      <c r="AR51" s="1323"/>
      <c r="AS51" s="1323"/>
      <c r="AT51" s="1323"/>
      <c r="AU51" s="1323"/>
      <c r="AV51" s="1323"/>
      <c r="AW51" s="1323"/>
      <c r="AX51" s="1323"/>
      <c r="AY51" s="1323"/>
      <c r="AZ51" s="1323"/>
      <c r="BA51" s="1323"/>
      <c r="BB51" s="1323" t="s">
        <v>640</v>
      </c>
      <c r="BC51" s="1323"/>
      <c r="BD51" s="1323"/>
      <c r="BE51" s="1323"/>
      <c r="BF51" s="1323"/>
      <c r="BG51" s="1323"/>
      <c r="BH51" s="1323"/>
      <c r="BI51" s="1323"/>
      <c r="BJ51" s="1323"/>
      <c r="BK51" s="1323"/>
      <c r="BL51" s="1323"/>
      <c r="BM51" s="1323"/>
      <c r="BN51" s="1323"/>
      <c r="BO51" s="1323"/>
      <c r="BP51" s="1324"/>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ht="13.5" x14ac:dyDescent="0.15">
      <c r="B52" s="386"/>
      <c r="G52" s="1307"/>
      <c r="H52" s="1307"/>
      <c r="I52" s="1326"/>
      <c r="J52" s="1326"/>
      <c r="K52" s="1322"/>
      <c r="L52" s="1322"/>
      <c r="M52" s="1322"/>
      <c r="N52" s="1322"/>
      <c r="AM52" s="39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5" x14ac:dyDescent="0.15">
      <c r="A53" s="401"/>
      <c r="B53" s="386"/>
      <c r="G53" s="1307"/>
      <c r="H53" s="1307"/>
      <c r="I53" s="1317"/>
      <c r="J53" s="1317"/>
      <c r="K53" s="1322"/>
      <c r="L53" s="1322"/>
      <c r="M53" s="1322"/>
      <c r="N53" s="1322"/>
      <c r="AM53" s="393"/>
      <c r="AN53" s="1323"/>
      <c r="AO53" s="1323"/>
      <c r="AP53" s="1323"/>
      <c r="AQ53" s="1323"/>
      <c r="AR53" s="1323"/>
      <c r="AS53" s="1323"/>
      <c r="AT53" s="1323"/>
      <c r="AU53" s="1323"/>
      <c r="AV53" s="1323"/>
      <c r="AW53" s="1323"/>
      <c r="AX53" s="1323"/>
      <c r="AY53" s="1323"/>
      <c r="AZ53" s="1323"/>
      <c r="BA53" s="1323"/>
      <c r="BB53" s="1323" t="s">
        <v>646</v>
      </c>
      <c r="BC53" s="1323"/>
      <c r="BD53" s="1323"/>
      <c r="BE53" s="1323"/>
      <c r="BF53" s="1323"/>
      <c r="BG53" s="1323"/>
      <c r="BH53" s="1323"/>
      <c r="BI53" s="1323"/>
      <c r="BJ53" s="1323"/>
      <c r="BK53" s="1323"/>
      <c r="BL53" s="1323"/>
      <c r="BM53" s="1323"/>
      <c r="BN53" s="1323"/>
      <c r="BO53" s="1323"/>
      <c r="BP53" s="1324"/>
      <c r="BQ53" s="1306"/>
      <c r="BR53" s="1306"/>
      <c r="BS53" s="1306"/>
      <c r="BT53" s="1306"/>
      <c r="BU53" s="1306"/>
      <c r="BV53" s="1306"/>
      <c r="BW53" s="1306"/>
      <c r="BX53" s="1306">
        <v>57.3</v>
      </c>
      <c r="BY53" s="1306"/>
      <c r="BZ53" s="1306"/>
      <c r="CA53" s="1306"/>
      <c r="CB53" s="1306"/>
      <c r="CC53" s="1306"/>
      <c r="CD53" s="1306"/>
      <c r="CE53" s="1306"/>
      <c r="CF53" s="1306">
        <v>62.9</v>
      </c>
      <c r="CG53" s="1306"/>
      <c r="CH53" s="1306"/>
      <c r="CI53" s="1306"/>
      <c r="CJ53" s="1306"/>
      <c r="CK53" s="1306"/>
      <c r="CL53" s="1306"/>
      <c r="CM53" s="1306"/>
      <c r="CN53" s="1306">
        <v>64.5</v>
      </c>
      <c r="CO53" s="1306"/>
      <c r="CP53" s="1306"/>
      <c r="CQ53" s="1306"/>
      <c r="CR53" s="1306"/>
      <c r="CS53" s="1306"/>
      <c r="CT53" s="1306"/>
      <c r="CU53" s="1306"/>
      <c r="CV53" s="1306">
        <v>65.099999999999994</v>
      </c>
      <c r="CW53" s="1306"/>
      <c r="CX53" s="1306"/>
      <c r="CY53" s="1306"/>
      <c r="CZ53" s="1306"/>
      <c r="DA53" s="1306"/>
      <c r="DB53" s="1306"/>
      <c r="DC53" s="1306"/>
    </row>
    <row r="54" spans="1:109" ht="13.5" x14ac:dyDescent="0.15">
      <c r="A54" s="401"/>
      <c r="B54" s="386"/>
      <c r="G54" s="1307"/>
      <c r="H54" s="1307"/>
      <c r="I54" s="1317"/>
      <c r="J54" s="1317"/>
      <c r="K54" s="1322"/>
      <c r="L54" s="1322"/>
      <c r="M54" s="1322"/>
      <c r="N54" s="1322"/>
      <c r="AM54" s="39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5" x14ac:dyDescent="0.15">
      <c r="A55" s="401"/>
      <c r="B55" s="386"/>
      <c r="G55" s="1317"/>
      <c r="H55" s="1317"/>
      <c r="I55" s="1317"/>
      <c r="J55" s="1317"/>
      <c r="K55" s="1322"/>
      <c r="L55" s="1322"/>
      <c r="M55" s="1322"/>
      <c r="N55" s="1322"/>
      <c r="AN55" s="1321" t="s">
        <v>639</v>
      </c>
      <c r="AO55" s="1321"/>
      <c r="AP55" s="1321"/>
      <c r="AQ55" s="1321"/>
      <c r="AR55" s="1321"/>
      <c r="AS55" s="1321"/>
      <c r="AT55" s="1321"/>
      <c r="AU55" s="1321"/>
      <c r="AV55" s="1321"/>
      <c r="AW55" s="1321"/>
      <c r="AX55" s="1321"/>
      <c r="AY55" s="1321"/>
      <c r="AZ55" s="1321"/>
      <c r="BA55" s="1321"/>
      <c r="BB55" s="1323" t="s">
        <v>638</v>
      </c>
      <c r="BC55" s="1323"/>
      <c r="BD55" s="1323"/>
      <c r="BE55" s="1323"/>
      <c r="BF55" s="1323"/>
      <c r="BG55" s="1323"/>
      <c r="BH55" s="1323"/>
      <c r="BI55" s="1323"/>
      <c r="BJ55" s="1323"/>
      <c r="BK55" s="1323"/>
      <c r="BL55" s="1323"/>
      <c r="BM55" s="1323"/>
      <c r="BN55" s="1323"/>
      <c r="BO55" s="1323"/>
      <c r="BP55" s="1324"/>
      <c r="BQ55" s="1306"/>
      <c r="BR55" s="1306"/>
      <c r="BS55" s="1306"/>
      <c r="BT55" s="1306"/>
      <c r="BU55" s="1306"/>
      <c r="BV55" s="1306"/>
      <c r="BW55" s="1306"/>
      <c r="BX55" s="1306">
        <v>17.8</v>
      </c>
      <c r="BY55" s="1306"/>
      <c r="BZ55" s="1306"/>
      <c r="CA55" s="1306"/>
      <c r="CB55" s="1306"/>
      <c r="CC55" s="1306"/>
      <c r="CD55" s="1306"/>
      <c r="CE55" s="1306"/>
      <c r="CF55" s="1306">
        <v>15</v>
      </c>
      <c r="CG55" s="1306"/>
      <c r="CH55" s="1306"/>
      <c r="CI55" s="1306"/>
      <c r="CJ55" s="1306"/>
      <c r="CK55" s="1306"/>
      <c r="CL55" s="1306"/>
      <c r="CM55" s="1306"/>
      <c r="CN55" s="1306">
        <v>12.2</v>
      </c>
      <c r="CO55" s="1306"/>
      <c r="CP55" s="1306"/>
      <c r="CQ55" s="1306"/>
      <c r="CR55" s="1306"/>
      <c r="CS55" s="1306"/>
      <c r="CT55" s="1306"/>
      <c r="CU55" s="1306"/>
      <c r="CV55" s="1306">
        <v>5</v>
      </c>
      <c r="CW55" s="1306"/>
      <c r="CX55" s="1306"/>
      <c r="CY55" s="1306"/>
      <c r="CZ55" s="1306"/>
      <c r="DA55" s="1306"/>
      <c r="DB55" s="1306"/>
      <c r="DC55" s="1306"/>
    </row>
    <row r="56" spans="1:109" ht="13.5" x14ac:dyDescent="0.15">
      <c r="A56" s="401"/>
      <c r="B56" s="386"/>
      <c r="G56" s="1317"/>
      <c r="H56" s="1317"/>
      <c r="I56" s="1317"/>
      <c r="J56" s="1317"/>
      <c r="K56" s="1322"/>
      <c r="L56" s="1322"/>
      <c r="M56" s="1322"/>
      <c r="N56" s="1322"/>
      <c r="AN56" s="1321"/>
      <c r="AO56" s="1321"/>
      <c r="AP56" s="1321"/>
      <c r="AQ56" s="1321"/>
      <c r="AR56" s="1321"/>
      <c r="AS56" s="1321"/>
      <c r="AT56" s="1321"/>
      <c r="AU56" s="1321"/>
      <c r="AV56" s="1321"/>
      <c r="AW56" s="1321"/>
      <c r="AX56" s="1321"/>
      <c r="AY56" s="1321"/>
      <c r="AZ56" s="1321"/>
      <c r="BA56" s="1321"/>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1" customFormat="1" ht="13.5" x14ac:dyDescent="0.15">
      <c r="B57" s="407"/>
      <c r="G57" s="1317"/>
      <c r="H57" s="1317"/>
      <c r="I57" s="1325"/>
      <c r="J57" s="1325"/>
      <c r="K57" s="1322"/>
      <c r="L57" s="1322"/>
      <c r="M57" s="1322"/>
      <c r="N57" s="1322"/>
      <c r="AM57" s="385"/>
      <c r="AN57" s="1321"/>
      <c r="AO57" s="1321"/>
      <c r="AP57" s="1321"/>
      <c r="AQ57" s="1321"/>
      <c r="AR57" s="1321"/>
      <c r="AS57" s="1321"/>
      <c r="AT57" s="1321"/>
      <c r="AU57" s="1321"/>
      <c r="AV57" s="1321"/>
      <c r="AW57" s="1321"/>
      <c r="AX57" s="1321"/>
      <c r="AY57" s="1321"/>
      <c r="AZ57" s="1321"/>
      <c r="BA57" s="1321"/>
      <c r="BB57" s="1323" t="s">
        <v>646</v>
      </c>
      <c r="BC57" s="1323"/>
      <c r="BD57" s="1323"/>
      <c r="BE57" s="1323"/>
      <c r="BF57" s="1323"/>
      <c r="BG57" s="1323"/>
      <c r="BH57" s="1323"/>
      <c r="BI57" s="1323"/>
      <c r="BJ57" s="1323"/>
      <c r="BK57" s="1323"/>
      <c r="BL57" s="1323"/>
      <c r="BM57" s="1323"/>
      <c r="BN57" s="1323"/>
      <c r="BO57" s="1323"/>
      <c r="BP57" s="1324"/>
      <c r="BQ57" s="1306"/>
      <c r="BR57" s="1306"/>
      <c r="BS57" s="1306"/>
      <c r="BT57" s="1306"/>
      <c r="BU57" s="1306"/>
      <c r="BV57" s="1306"/>
      <c r="BW57" s="1306"/>
      <c r="BX57" s="1306">
        <v>56.2</v>
      </c>
      <c r="BY57" s="1306"/>
      <c r="BZ57" s="1306"/>
      <c r="CA57" s="1306"/>
      <c r="CB57" s="1306"/>
      <c r="CC57" s="1306"/>
      <c r="CD57" s="1306"/>
      <c r="CE57" s="1306"/>
      <c r="CF57" s="1306">
        <v>60.1</v>
      </c>
      <c r="CG57" s="1306"/>
      <c r="CH57" s="1306"/>
      <c r="CI57" s="1306"/>
      <c r="CJ57" s="1306"/>
      <c r="CK57" s="1306"/>
      <c r="CL57" s="1306"/>
      <c r="CM57" s="1306"/>
      <c r="CN57" s="1306">
        <v>61.2</v>
      </c>
      <c r="CO57" s="1306"/>
      <c r="CP57" s="1306"/>
      <c r="CQ57" s="1306"/>
      <c r="CR57" s="1306"/>
      <c r="CS57" s="1306"/>
      <c r="CT57" s="1306"/>
      <c r="CU57" s="1306"/>
      <c r="CV57" s="1306">
        <v>61.7</v>
      </c>
      <c r="CW57" s="1306"/>
      <c r="CX57" s="1306"/>
      <c r="CY57" s="1306"/>
      <c r="CZ57" s="1306"/>
      <c r="DA57" s="1306"/>
      <c r="DB57" s="1306"/>
      <c r="DC57" s="1306"/>
      <c r="DD57" s="412"/>
      <c r="DE57" s="407"/>
    </row>
    <row r="58" spans="1:109" s="401" customFormat="1" ht="13.5" x14ac:dyDescent="0.15">
      <c r="A58" s="385"/>
      <c r="B58" s="407"/>
      <c r="G58" s="1317"/>
      <c r="H58" s="1317"/>
      <c r="I58" s="1325"/>
      <c r="J58" s="1325"/>
      <c r="K58" s="1322"/>
      <c r="L58" s="1322"/>
      <c r="M58" s="1322"/>
      <c r="N58" s="1322"/>
      <c r="AM58" s="385"/>
      <c r="AN58" s="1321"/>
      <c r="AO58" s="1321"/>
      <c r="AP58" s="1321"/>
      <c r="AQ58" s="1321"/>
      <c r="AR58" s="1321"/>
      <c r="AS58" s="1321"/>
      <c r="AT58" s="1321"/>
      <c r="AU58" s="1321"/>
      <c r="AV58" s="1321"/>
      <c r="AW58" s="1321"/>
      <c r="AX58" s="1321"/>
      <c r="AY58" s="1321"/>
      <c r="AZ58" s="1321"/>
      <c r="BA58" s="1321"/>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645</v>
      </c>
    </row>
    <row r="64" spans="1:109" ht="13.5" x14ac:dyDescent="0.15">
      <c r="B64" s="386"/>
      <c r="G64" s="402"/>
      <c r="I64" s="404"/>
      <c r="J64" s="404"/>
      <c r="K64" s="404"/>
      <c r="L64" s="404"/>
      <c r="M64" s="404"/>
      <c r="N64" s="403"/>
      <c r="AM64" s="402"/>
      <c r="AN64" s="402" t="s">
        <v>644</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8" t="s">
        <v>643</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ht="13.5" x14ac:dyDescent="0.15">
      <c r="B66" s="386"/>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ht="13.5" x14ac:dyDescent="0.15">
      <c r="B67" s="386"/>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ht="13.5" x14ac:dyDescent="0.15">
      <c r="B68" s="386"/>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ht="13.5" x14ac:dyDescent="0.15">
      <c r="B69" s="386"/>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642</v>
      </c>
    </row>
    <row r="72" spans="2:107" ht="13.5" x14ac:dyDescent="0.15">
      <c r="B72" s="386"/>
      <c r="G72" s="1317"/>
      <c r="H72" s="1317"/>
      <c r="I72" s="1317"/>
      <c r="J72" s="1317"/>
      <c r="K72" s="395"/>
      <c r="L72" s="395"/>
      <c r="M72" s="394"/>
      <c r="N72" s="394"/>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572</v>
      </c>
      <c r="BQ72" s="1321"/>
      <c r="BR72" s="1321"/>
      <c r="BS72" s="1321"/>
      <c r="BT72" s="1321"/>
      <c r="BU72" s="1321"/>
      <c r="BV72" s="1321"/>
      <c r="BW72" s="1321"/>
      <c r="BX72" s="1321" t="s">
        <v>573</v>
      </c>
      <c r="BY72" s="1321"/>
      <c r="BZ72" s="1321"/>
      <c r="CA72" s="1321"/>
      <c r="CB72" s="1321"/>
      <c r="CC72" s="1321"/>
      <c r="CD72" s="1321"/>
      <c r="CE72" s="1321"/>
      <c r="CF72" s="1321" t="s">
        <v>574</v>
      </c>
      <c r="CG72" s="1321"/>
      <c r="CH72" s="1321"/>
      <c r="CI72" s="1321"/>
      <c r="CJ72" s="1321"/>
      <c r="CK72" s="1321"/>
      <c r="CL72" s="1321"/>
      <c r="CM72" s="1321"/>
      <c r="CN72" s="1321" t="s">
        <v>575</v>
      </c>
      <c r="CO72" s="1321"/>
      <c r="CP72" s="1321"/>
      <c r="CQ72" s="1321"/>
      <c r="CR72" s="1321"/>
      <c r="CS72" s="1321"/>
      <c r="CT72" s="1321"/>
      <c r="CU72" s="1321"/>
      <c r="CV72" s="1321" t="s">
        <v>576</v>
      </c>
      <c r="CW72" s="1321"/>
      <c r="CX72" s="1321"/>
      <c r="CY72" s="1321"/>
      <c r="CZ72" s="1321"/>
      <c r="DA72" s="1321"/>
      <c r="DB72" s="1321"/>
      <c r="DC72" s="1321"/>
    </row>
    <row r="73" spans="2:107" ht="13.5" x14ac:dyDescent="0.15">
      <c r="B73" s="386"/>
      <c r="G73" s="1307"/>
      <c r="H73" s="1307"/>
      <c r="I73" s="1307"/>
      <c r="J73" s="1307"/>
      <c r="K73" s="1327"/>
      <c r="L73" s="1327"/>
      <c r="M73" s="1327"/>
      <c r="N73" s="1327"/>
      <c r="AM73" s="393"/>
      <c r="AN73" s="1323" t="s">
        <v>641</v>
      </c>
      <c r="AO73" s="1323"/>
      <c r="AP73" s="1323"/>
      <c r="AQ73" s="1323"/>
      <c r="AR73" s="1323"/>
      <c r="AS73" s="1323"/>
      <c r="AT73" s="1323"/>
      <c r="AU73" s="1323"/>
      <c r="AV73" s="1323"/>
      <c r="AW73" s="1323"/>
      <c r="AX73" s="1323"/>
      <c r="AY73" s="1323"/>
      <c r="AZ73" s="1323"/>
      <c r="BA73" s="1323"/>
      <c r="BB73" s="1323" t="s">
        <v>640</v>
      </c>
      <c r="BC73" s="1323"/>
      <c r="BD73" s="1323"/>
      <c r="BE73" s="1323"/>
      <c r="BF73" s="1323"/>
      <c r="BG73" s="1323"/>
      <c r="BH73" s="1323"/>
      <c r="BI73" s="1323"/>
      <c r="BJ73" s="1323"/>
      <c r="BK73" s="1323"/>
      <c r="BL73" s="1323"/>
      <c r="BM73" s="1323"/>
      <c r="BN73" s="1323"/>
      <c r="BO73" s="1323"/>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ht="13.5" x14ac:dyDescent="0.15">
      <c r="B74" s="386"/>
      <c r="G74" s="1307"/>
      <c r="H74" s="1307"/>
      <c r="I74" s="1307"/>
      <c r="J74" s="1307"/>
      <c r="K74" s="1327"/>
      <c r="L74" s="1327"/>
      <c r="M74" s="1327"/>
      <c r="N74" s="1327"/>
      <c r="AM74" s="39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5" x14ac:dyDescent="0.15">
      <c r="B75" s="386"/>
      <c r="G75" s="1307"/>
      <c r="H75" s="1307"/>
      <c r="I75" s="1317"/>
      <c r="J75" s="1317"/>
      <c r="K75" s="1322"/>
      <c r="L75" s="1322"/>
      <c r="M75" s="1322"/>
      <c r="N75" s="1322"/>
      <c r="AM75" s="393"/>
      <c r="AN75" s="1323"/>
      <c r="AO75" s="1323"/>
      <c r="AP75" s="1323"/>
      <c r="AQ75" s="1323"/>
      <c r="AR75" s="1323"/>
      <c r="AS75" s="1323"/>
      <c r="AT75" s="1323"/>
      <c r="AU75" s="1323"/>
      <c r="AV75" s="1323"/>
      <c r="AW75" s="1323"/>
      <c r="AX75" s="1323"/>
      <c r="AY75" s="1323"/>
      <c r="AZ75" s="1323"/>
      <c r="BA75" s="1323"/>
      <c r="BB75" s="1323" t="s">
        <v>636</v>
      </c>
      <c r="BC75" s="1323"/>
      <c r="BD75" s="1323"/>
      <c r="BE75" s="1323"/>
      <c r="BF75" s="1323"/>
      <c r="BG75" s="1323"/>
      <c r="BH75" s="1323"/>
      <c r="BI75" s="1323"/>
      <c r="BJ75" s="1323"/>
      <c r="BK75" s="1323"/>
      <c r="BL75" s="1323"/>
      <c r="BM75" s="1323"/>
      <c r="BN75" s="1323"/>
      <c r="BO75" s="1323"/>
      <c r="BP75" s="1306">
        <v>-1</v>
      </c>
      <c r="BQ75" s="1306"/>
      <c r="BR75" s="1306"/>
      <c r="BS75" s="1306"/>
      <c r="BT75" s="1306"/>
      <c r="BU75" s="1306"/>
      <c r="BV75" s="1306"/>
      <c r="BW75" s="1306"/>
      <c r="BX75" s="1306">
        <v>-1.3</v>
      </c>
      <c r="BY75" s="1306"/>
      <c r="BZ75" s="1306"/>
      <c r="CA75" s="1306"/>
      <c r="CB75" s="1306"/>
      <c r="CC75" s="1306"/>
      <c r="CD75" s="1306"/>
      <c r="CE75" s="1306"/>
      <c r="CF75" s="1306">
        <v>-1.6</v>
      </c>
      <c r="CG75" s="1306"/>
      <c r="CH75" s="1306"/>
      <c r="CI75" s="1306"/>
      <c r="CJ75" s="1306"/>
      <c r="CK75" s="1306"/>
      <c r="CL75" s="1306"/>
      <c r="CM75" s="1306"/>
      <c r="CN75" s="1306">
        <v>-1.9</v>
      </c>
      <c r="CO75" s="1306"/>
      <c r="CP75" s="1306"/>
      <c r="CQ75" s="1306"/>
      <c r="CR75" s="1306"/>
      <c r="CS75" s="1306"/>
      <c r="CT75" s="1306"/>
      <c r="CU75" s="1306"/>
      <c r="CV75" s="1306">
        <v>-2.4</v>
      </c>
      <c r="CW75" s="1306"/>
      <c r="CX75" s="1306"/>
      <c r="CY75" s="1306"/>
      <c r="CZ75" s="1306"/>
      <c r="DA75" s="1306"/>
      <c r="DB75" s="1306"/>
      <c r="DC75" s="1306"/>
    </row>
    <row r="76" spans="2:107" ht="13.5" x14ac:dyDescent="0.15">
      <c r="B76" s="386"/>
      <c r="G76" s="1307"/>
      <c r="H76" s="1307"/>
      <c r="I76" s="1317"/>
      <c r="J76" s="1317"/>
      <c r="K76" s="1322"/>
      <c r="L76" s="1322"/>
      <c r="M76" s="1322"/>
      <c r="N76" s="1322"/>
      <c r="AM76" s="39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5" x14ac:dyDescent="0.15">
      <c r="B77" s="386"/>
      <c r="G77" s="1317"/>
      <c r="H77" s="1317"/>
      <c r="I77" s="1317"/>
      <c r="J77" s="1317"/>
      <c r="K77" s="1327"/>
      <c r="L77" s="1327"/>
      <c r="M77" s="1327"/>
      <c r="N77" s="1327"/>
      <c r="AN77" s="1321" t="s">
        <v>639</v>
      </c>
      <c r="AO77" s="1321"/>
      <c r="AP77" s="1321"/>
      <c r="AQ77" s="1321"/>
      <c r="AR77" s="1321"/>
      <c r="AS77" s="1321"/>
      <c r="AT77" s="1321"/>
      <c r="AU77" s="1321"/>
      <c r="AV77" s="1321"/>
      <c r="AW77" s="1321"/>
      <c r="AX77" s="1321"/>
      <c r="AY77" s="1321"/>
      <c r="AZ77" s="1321"/>
      <c r="BA77" s="1321"/>
      <c r="BB77" s="1323" t="s">
        <v>638</v>
      </c>
      <c r="BC77" s="1323"/>
      <c r="BD77" s="1323"/>
      <c r="BE77" s="1323"/>
      <c r="BF77" s="1323"/>
      <c r="BG77" s="1323"/>
      <c r="BH77" s="1323"/>
      <c r="BI77" s="1323"/>
      <c r="BJ77" s="1323"/>
      <c r="BK77" s="1323"/>
      <c r="BL77" s="1323"/>
      <c r="BM77" s="1323"/>
      <c r="BN77" s="1323"/>
      <c r="BO77" s="1323"/>
      <c r="BP77" s="1306">
        <v>0</v>
      </c>
      <c r="BQ77" s="1306"/>
      <c r="BR77" s="1306"/>
      <c r="BS77" s="1306"/>
      <c r="BT77" s="1306"/>
      <c r="BU77" s="1306"/>
      <c r="BV77" s="1306"/>
      <c r="BW77" s="1306"/>
      <c r="BX77" s="1306">
        <v>17.8</v>
      </c>
      <c r="BY77" s="1306"/>
      <c r="BZ77" s="1306"/>
      <c r="CA77" s="1306"/>
      <c r="CB77" s="1306"/>
      <c r="CC77" s="1306"/>
      <c r="CD77" s="1306"/>
      <c r="CE77" s="1306"/>
      <c r="CF77" s="1306">
        <v>15</v>
      </c>
      <c r="CG77" s="1306"/>
      <c r="CH77" s="1306"/>
      <c r="CI77" s="1306"/>
      <c r="CJ77" s="1306"/>
      <c r="CK77" s="1306"/>
      <c r="CL77" s="1306"/>
      <c r="CM77" s="1306"/>
      <c r="CN77" s="1306">
        <v>12.2</v>
      </c>
      <c r="CO77" s="1306"/>
      <c r="CP77" s="1306"/>
      <c r="CQ77" s="1306"/>
      <c r="CR77" s="1306"/>
      <c r="CS77" s="1306"/>
      <c r="CT77" s="1306"/>
      <c r="CU77" s="1306"/>
      <c r="CV77" s="1306">
        <v>5</v>
      </c>
      <c r="CW77" s="1306"/>
      <c r="CX77" s="1306"/>
      <c r="CY77" s="1306"/>
      <c r="CZ77" s="1306"/>
      <c r="DA77" s="1306"/>
      <c r="DB77" s="1306"/>
      <c r="DC77" s="1306"/>
    </row>
    <row r="78" spans="2:107" ht="13.5" x14ac:dyDescent="0.15">
      <c r="B78" s="386"/>
      <c r="G78" s="1317"/>
      <c r="H78" s="1317"/>
      <c r="I78" s="1317"/>
      <c r="J78" s="1317"/>
      <c r="K78" s="1327"/>
      <c r="L78" s="1327"/>
      <c r="M78" s="1327"/>
      <c r="N78" s="1327"/>
      <c r="AN78" s="1321"/>
      <c r="AO78" s="1321"/>
      <c r="AP78" s="1321"/>
      <c r="AQ78" s="1321"/>
      <c r="AR78" s="1321"/>
      <c r="AS78" s="1321"/>
      <c r="AT78" s="1321"/>
      <c r="AU78" s="1321"/>
      <c r="AV78" s="1321"/>
      <c r="AW78" s="1321"/>
      <c r="AX78" s="1321"/>
      <c r="AY78" s="1321"/>
      <c r="AZ78" s="1321"/>
      <c r="BA78" s="1321"/>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5" x14ac:dyDescent="0.15">
      <c r="B79" s="386"/>
      <c r="G79" s="1317"/>
      <c r="H79" s="1317"/>
      <c r="I79" s="1325"/>
      <c r="J79" s="1325"/>
      <c r="K79" s="1328"/>
      <c r="L79" s="1328"/>
      <c r="M79" s="1328"/>
      <c r="N79" s="1328"/>
      <c r="AN79" s="1321"/>
      <c r="AO79" s="1321"/>
      <c r="AP79" s="1321"/>
      <c r="AQ79" s="1321"/>
      <c r="AR79" s="1321"/>
      <c r="AS79" s="1321"/>
      <c r="AT79" s="1321"/>
      <c r="AU79" s="1321"/>
      <c r="AV79" s="1321"/>
      <c r="AW79" s="1321"/>
      <c r="AX79" s="1321"/>
      <c r="AY79" s="1321"/>
      <c r="AZ79" s="1321"/>
      <c r="BA79" s="1321"/>
      <c r="BB79" s="1323" t="s">
        <v>637</v>
      </c>
      <c r="BC79" s="1323"/>
      <c r="BD79" s="1323"/>
      <c r="BE79" s="1323"/>
      <c r="BF79" s="1323"/>
      <c r="BG79" s="1323"/>
      <c r="BH79" s="1323"/>
      <c r="BI79" s="1323"/>
      <c r="BJ79" s="1323"/>
      <c r="BK79" s="1323"/>
      <c r="BL79" s="1323"/>
      <c r="BM79" s="1323"/>
      <c r="BN79" s="1323"/>
      <c r="BO79" s="1323"/>
      <c r="BP79" s="1306">
        <v>4.4000000000000004</v>
      </c>
      <c r="BQ79" s="1306"/>
      <c r="BR79" s="1306"/>
      <c r="BS79" s="1306"/>
      <c r="BT79" s="1306"/>
      <c r="BU79" s="1306"/>
      <c r="BV79" s="1306"/>
      <c r="BW79" s="1306"/>
      <c r="BX79" s="1306">
        <v>5.3</v>
      </c>
      <c r="BY79" s="1306"/>
      <c r="BZ79" s="1306"/>
      <c r="CA79" s="1306"/>
      <c r="CB79" s="1306"/>
      <c r="CC79" s="1306"/>
      <c r="CD79" s="1306"/>
      <c r="CE79" s="1306"/>
      <c r="CF79" s="1306">
        <v>5</v>
      </c>
      <c r="CG79" s="1306"/>
      <c r="CH79" s="1306"/>
      <c r="CI79" s="1306"/>
      <c r="CJ79" s="1306"/>
      <c r="CK79" s="1306"/>
      <c r="CL79" s="1306"/>
      <c r="CM79" s="1306"/>
      <c r="CN79" s="1306">
        <v>4.8</v>
      </c>
      <c r="CO79" s="1306"/>
      <c r="CP79" s="1306"/>
      <c r="CQ79" s="1306"/>
      <c r="CR79" s="1306"/>
      <c r="CS79" s="1306"/>
      <c r="CT79" s="1306"/>
      <c r="CU79" s="1306"/>
      <c r="CV79" s="1306">
        <v>4.5</v>
      </c>
      <c r="CW79" s="1306"/>
      <c r="CX79" s="1306"/>
      <c r="CY79" s="1306"/>
      <c r="CZ79" s="1306"/>
      <c r="DA79" s="1306"/>
      <c r="DB79" s="1306"/>
      <c r="DC79" s="1306"/>
    </row>
    <row r="80" spans="2:107" ht="13.5" x14ac:dyDescent="0.15">
      <c r="B80" s="386"/>
      <c r="G80" s="1317"/>
      <c r="H80" s="1317"/>
      <c r="I80" s="1325"/>
      <c r="J80" s="1325"/>
      <c r="K80" s="1328"/>
      <c r="L80" s="1328"/>
      <c r="M80" s="1328"/>
      <c r="N80" s="1328"/>
      <c r="AN80" s="1321"/>
      <c r="AO80" s="1321"/>
      <c r="AP80" s="1321"/>
      <c r="AQ80" s="1321"/>
      <c r="AR80" s="1321"/>
      <c r="AS80" s="1321"/>
      <c r="AT80" s="1321"/>
      <c r="AU80" s="1321"/>
      <c r="AV80" s="1321"/>
      <c r="AW80" s="1321"/>
      <c r="AX80" s="1321"/>
      <c r="AY80" s="1321"/>
      <c r="AZ80" s="1321"/>
      <c r="BA80" s="1321"/>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j+6u5EPq9VCGMJepnapb2IYfdwgNnmCOV5e09M2yy0BzHiR0/4iiMynswqH1rQfisa21hV2FAhIwSRQoJjxXg==" saltValue="4rCxOHlx5AimAW6th//k8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JziHCXxajOGjfTjSNB0ZBRa38LX0W0fewoJTMonbSeYStboeObLTSdk0WlftcZF+ghDAZ17VyCOmRq/FNTuuA==" saltValue="56VQ4NYv8/Wf5izcwGjdW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LrYrHckuh75H/i0lCdDQMTzsrGGCjmuCbMa5X//1EYD+JA8fRylqnD5K6H1aze4rWgt6fk6mLcKv8gUBU6fA==" saltValue="JRVcfXF2dR5LVt/lLkzqE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569</v>
      </c>
      <c r="G2" s="156"/>
      <c r="H2" s="157"/>
    </row>
    <row r="3" spans="1:8" x14ac:dyDescent="0.15">
      <c r="A3" s="153" t="s">
        <v>562</v>
      </c>
      <c r="B3" s="158"/>
      <c r="C3" s="159"/>
      <c r="D3" s="160">
        <v>56564</v>
      </c>
      <c r="E3" s="161"/>
      <c r="F3" s="162">
        <v>45375</v>
      </c>
      <c r="G3" s="163"/>
      <c r="H3" s="164"/>
    </row>
    <row r="4" spans="1:8" x14ac:dyDescent="0.15">
      <c r="A4" s="165"/>
      <c r="B4" s="166"/>
      <c r="C4" s="167"/>
      <c r="D4" s="168">
        <v>45819</v>
      </c>
      <c r="E4" s="169"/>
      <c r="F4" s="170">
        <v>26025</v>
      </c>
      <c r="G4" s="171"/>
      <c r="H4" s="172"/>
    </row>
    <row r="5" spans="1:8" x14ac:dyDescent="0.15">
      <c r="A5" s="153" t="s">
        <v>564</v>
      </c>
      <c r="B5" s="158"/>
      <c r="C5" s="159"/>
      <c r="D5" s="160">
        <v>54928</v>
      </c>
      <c r="E5" s="161"/>
      <c r="F5" s="162">
        <v>44267</v>
      </c>
      <c r="G5" s="163"/>
      <c r="H5" s="164"/>
    </row>
    <row r="6" spans="1:8" x14ac:dyDescent="0.15">
      <c r="A6" s="165"/>
      <c r="B6" s="166"/>
      <c r="C6" s="167"/>
      <c r="D6" s="168">
        <v>31195</v>
      </c>
      <c r="E6" s="169"/>
      <c r="F6" s="170">
        <v>26161</v>
      </c>
      <c r="G6" s="171"/>
      <c r="H6" s="172"/>
    </row>
    <row r="7" spans="1:8" x14ac:dyDescent="0.15">
      <c r="A7" s="153" t="s">
        <v>565</v>
      </c>
      <c r="B7" s="158"/>
      <c r="C7" s="159"/>
      <c r="D7" s="160">
        <v>31110</v>
      </c>
      <c r="E7" s="161"/>
      <c r="F7" s="162">
        <v>40879</v>
      </c>
      <c r="G7" s="163"/>
      <c r="H7" s="164"/>
    </row>
    <row r="8" spans="1:8" x14ac:dyDescent="0.15">
      <c r="A8" s="165"/>
      <c r="B8" s="166"/>
      <c r="C8" s="167"/>
      <c r="D8" s="168">
        <v>21994</v>
      </c>
      <c r="E8" s="169"/>
      <c r="F8" s="170">
        <v>24087</v>
      </c>
      <c r="G8" s="171"/>
      <c r="H8" s="172"/>
    </row>
    <row r="9" spans="1:8" x14ac:dyDescent="0.15">
      <c r="A9" s="153" t="s">
        <v>566</v>
      </c>
      <c r="B9" s="158"/>
      <c r="C9" s="159"/>
      <c r="D9" s="160">
        <v>30454</v>
      </c>
      <c r="E9" s="161"/>
      <c r="F9" s="162">
        <v>42651</v>
      </c>
      <c r="G9" s="163"/>
      <c r="H9" s="164"/>
    </row>
    <row r="10" spans="1:8" x14ac:dyDescent="0.15">
      <c r="A10" s="165"/>
      <c r="B10" s="166"/>
      <c r="C10" s="167"/>
      <c r="D10" s="168">
        <v>21465</v>
      </c>
      <c r="E10" s="169"/>
      <c r="F10" s="170">
        <v>22675</v>
      </c>
      <c r="G10" s="171"/>
      <c r="H10" s="172"/>
    </row>
    <row r="11" spans="1:8" x14ac:dyDescent="0.15">
      <c r="A11" s="153" t="s">
        <v>567</v>
      </c>
      <c r="B11" s="158"/>
      <c r="C11" s="159"/>
      <c r="D11" s="160">
        <v>42713</v>
      </c>
      <c r="E11" s="161"/>
      <c r="F11" s="162">
        <v>43226</v>
      </c>
      <c r="G11" s="163"/>
      <c r="H11" s="164"/>
    </row>
    <row r="12" spans="1:8" x14ac:dyDescent="0.15">
      <c r="A12" s="165"/>
      <c r="B12" s="166"/>
      <c r="C12" s="173"/>
      <c r="D12" s="168">
        <v>29869</v>
      </c>
      <c r="E12" s="169"/>
      <c r="F12" s="170">
        <v>22622</v>
      </c>
      <c r="G12" s="171"/>
      <c r="H12" s="172"/>
    </row>
    <row r="13" spans="1:8" x14ac:dyDescent="0.15">
      <c r="A13" s="153"/>
      <c r="B13" s="158"/>
      <c r="C13" s="174"/>
      <c r="D13" s="175">
        <v>43154</v>
      </c>
      <c r="E13" s="176"/>
      <c r="F13" s="177">
        <v>43280</v>
      </c>
      <c r="G13" s="178"/>
      <c r="H13" s="164"/>
    </row>
    <row r="14" spans="1:8" x14ac:dyDescent="0.15">
      <c r="A14" s="165"/>
      <c r="B14" s="166"/>
      <c r="C14" s="167"/>
      <c r="D14" s="168">
        <v>30068</v>
      </c>
      <c r="E14" s="169"/>
      <c r="F14" s="170">
        <v>24314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7.95</v>
      </c>
      <c r="C19" s="179">
        <f>ROUND(VALUE(SUBSTITUTE(実質収支比率等に係る経年分析!G$48,"▲","-")),2)</f>
        <v>10.55</v>
      </c>
      <c r="D19" s="179">
        <f>ROUND(VALUE(SUBSTITUTE(実質収支比率等に係る経年分析!H$48,"▲","-")),2)</f>
        <v>10.89</v>
      </c>
      <c r="E19" s="179">
        <f>ROUND(VALUE(SUBSTITUTE(実質収支比率等に係る経年分析!I$48,"▲","-")),2)</f>
        <v>12.12</v>
      </c>
      <c r="F19" s="179">
        <f>ROUND(VALUE(SUBSTITUTE(実質収支比率等に係る経年分析!J$48,"▲","-")),2)</f>
        <v>12.6</v>
      </c>
    </row>
    <row r="20" spans="1:11" x14ac:dyDescent="0.15">
      <c r="A20" s="179" t="s">
        <v>55</v>
      </c>
      <c r="B20" s="179">
        <f>ROUND(VALUE(SUBSTITUTE(実質収支比率等に係る経年分析!F$47,"▲","-")),2)</f>
        <v>20.65</v>
      </c>
      <c r="C20" s="179">
        <f>ROUND(VALUE(SUBSTITUTE(実質収支比率等に係る経年分析!G$47,"▲","-")),2)</f>
        <v>19.72</v>
      </c>
      <c r="D20" s="179">
        <f>ROUND(VALUE(SUBSTITUTE(実質収支比率等に係る経年分析!H$47,"▲","-")),2)</f>
        <v>22.13</v>
      </c>
      <c r="E20" s="179">
        <f>ROUND(VALUE(SUBSTITUTE(実質収支比率等に係る経年分析!I$47,"▲","-")),2)</f>
        <v>23.13</v>
      </c>
      <c r="F20" s="179">
        <f>ROUND(VALUE(SUBSTITUTE(実質収支比率等に係る経年分析!J$47,"▲","-")),2)</f>
        <v>20.55</v>
      </c>
    </row>
    <row r="21" spans="1:11" x14ac:dyDescent="0.15">
      <c r="A21" s="179" t="s">
        <v>56</v>
      </c>
      <c r="B21" s="179">
        <f>IF(ISNUMBER(VALUE(SUBSTITUTE(実質収支比率等に係る経年分析!F$49,"▲","-"))),ROUND(VALUE(SUBSTITUTE(実質収支比率等に係る経年分析!F$49,"▲","-")),2),NA())</f>
        <v>-4.18</v>
      </c>
      <c r="C21" s="179">
        <f>IF(ISNUMBER(VALUE(SUBSTITUTE(実質収支比率等に係る経年分析!G$49,"▲","-"))),ROUND(VALUE(SUBSTITUTE(実質収支比率等に係る経年分析!G$49,"▲","-")),2),NA())</f>
        <v>-1.59</v>
      </c>
      <c r="D21" s="179">
        <f>IF(ISNUMBER(VALUE(SUBSTITUTE(実質収支比率等に係る経年分析!H$49,"▲","-"))),ROUND(VALUE(SUBSTITUTE(実質収支比率等に係る経年分析!H$49,"▲","-")),2),NA())</f>
        <v>-2.81</v>
      </c>
      <c r="E21" s="179">
        <f>IF(ISNUMBER(VALUE(SUBSTITUTE(実質収支比率等に係る経年分析!I$49,"▲","-"))),ROUND(VALUE(SUBSTITUTE(実質収支比率等に係る経年分析!I$49,"▲","-")),2),NA())</f>
        <v>-3.64</v>
      </c>
      <c r="F21" s="179">
        <f>IF(ISNUMBER(VALUE(SUBSTITUTE(実質収支比率等に係る経年分析!J$49,"▲","-"))),ROUND(VALUE(SUBSTITUTE(実質収支比率等に係る経年分析!J$49,"▲","-")),2),NA())</f>
        <v>-7.56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0.11</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1.1399999999999999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1.26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1.38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1.41</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1.95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2.2200000000000002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1.61</v>
      </c>
    </row>
    <row r="33" spans="1:16" x14ac:dyDescent="0.15">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2.2799999999999998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2.2400000000000002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2.2799999999999998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2.25</v>
      </c>
    </row>
    <row r="34" spans="1:16" x14ac:dyDescent="0.15">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3.53</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4.1500000000000004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4.3099999999999996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5.95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10.55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10.88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12.12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4856</v>
      </c>
      <c r="E42" s="181"/>
      <c r="F42" s="181"/>
      <c r="G42" s="181">
        <f>'実質公債費比率（分子）の構造'!L$52</f>
        <v>4809</v>
      </c>
      <c r="H42" s="181"/>
      <c r="I42" s="181"/>
      <c r="J42" s="181">
        <f>'実質公債費比率（分子）の構造'!M$52</f>
        <v>4970</v>
      </c>
      <c r="K42" s="181"/>
      <c r="L42" s="181"/>
      <c r="M42" s="181">
        <f>'実質公債費比率（分子）の構造'!N$52</f>
        <v>4889</v>
      </c>
      <c r="N42" s="181"/>
      <c r="O42" s="181"/>
      <c r="P42" s="181">
        <f>'実質公債費比率（分子）の構造'!O$52</f>
        <v>4973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14</v>
      </c>
      <c r="C44" s="181"/>
      <c r="D44" s="181"/>
      <c r="E44" s="181">
        <f>'実質公債費比率（分子）の構造'!L$50</f>
        <v>14</v>
      </c>
      <c r="F44" s="181"/>
      <c r="G44" s="181"/>
      <c r="H44" s="181">
        <f>'実質公債費比率（分子）の構造'!M$50</f>
        <v>15</v>
      </c>
      <c r="I44" s="181"/>
      <c r="J44" s="181"/>
      <c r="K44" s="181">
        <f>'実質公債費比率（分子）の構造'!N$50</f>
        <v>15</v>
      </c>
      <c r="L44" s="181"/>
      <c r="M44" s="181"/>
      <c r="N44" s="181">
        <f>'実質公債費比率（分子）の構造'!O$50</f>
        <v>15</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996</v>
      </c>
      <c r="C46" s="181"/>
      <c r="D46" s="181"/>
      <c r="E46" s="181">
        <f>'実質公債費比率（分子）の構造'!L$48</f>
        <v>1007</v>
      </c>
      <c r="F46" s="181"/>
      <c r="G46" s="181"/>
      <c r="H46" s="181">
        <f>'実質公債費比率（分子）の構造'!M$48</f>
        <v>942</v>
      </c>
      <c r="I46" s="181"/>
      <c r="J46" s="181"/>
      <c r="K46" s="181">
        <f>'実質公債費比率（分子）の構造'!N$48</f>
        <v>688</v>
      </c>
      <c r="L46" s="181"/>
      <c r="M46" s="181"/>
      <c r="N46" s="181">
        <f>'実質公債費比率（分子）の構造'!O$48</f>
        <v>989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3497</v>
      </c>
      <c r="C49" s="181"/>
      <c r="D49" s="181"/>
      <c r="E49" s="181">
        <f>'実質公債費比率（分子）の構造'!L$45</f>
        <v>3528</v>
      </c>
      <c r="F49" s="181"/>
      <c r="G49" s="181"/>
      <c r="H49" s="181">
        <f>'実質公債費比率（分子）の構造'!M$45</f>
        <v>3696</v>
      </c>
      <c r="I49" s="181"/>
      <c r="J49" s="181"/>
      <c r="K49" s="181">
        <f>'実質公債費比率（分子）の構造'!N$45</f>
        <v>3658</v>
      </c>
      <c r="L49" s="181"/>
      <c r="M49" s="181"/>
      <c r="N49" s="181">
        <f>'実質公債費比率（分子）の構造'!O$45</f>
        <v>3431</v>
      </c>
      <c r="O49" s="181"/>
      <c r="P49" s="181"/>
    </row>
    <row r="50" spans="1:16" x14ac:dyDescent="0.15">
      <c r="A50" s="181" t="s">
        <v>71</v>
      </c>
      <c r="B50" s="181" t="e">
        <f>NA()</f>
        <v>#N/A</v>
      </c>
      <c r="C50" s="181">
        <f>IF(ISNUMBER('実質公債費比率（分子）の構造'!K$53),'実質公債費比率（分子）の構造'!K$53,NA())</f>
        <v>-349</v>
      </c>
      <c r="D50" s="181" t="e">
        <f>NA()</f>
        <v>#N/A</v>
      </c>
      <c r="E50" s="181" t="e">
        <f>NA()</f>
        <v>#N/A</v>
      </c>
      <c r="F50" s="181">
        <f>IF(ISNUMBER('実質公債費比率（分子）の構造'!L$53),'実質公債費比率（分子）の構造'!L$53,NA())</f>
        <v>-260</v>
      </c>
      <c r="G50" s="181" t="e">
        <f>NA()</f>
        <v>#N/A</v>
      </c>
      <c r="H50" s="181" t="e">
        <f>NA()</f>
        <v>#N/A</v>
      </c>
      <c r="I50" s="181">
        <f>IF(ISNUMBER('実質公債費比率（分子）の構造'!M$53),'実質公債費比率（分子）の構造'!M$53,NA())</f>
        <v>-317</v>
      </c>
      <c r="J50" s="181" t="e">
        <f>NA()</f>
        <v>#N/A</v>
      </c>
      <c r="K50" s="181" t="e">
        <f>NA()</f>
        <v>#N/A</v>
      </c>
      <c r="L50" s="181">
        <f>IF(ISNUMBER('実質公債費比率（分子）の構造'!N$53),'実質公債費比率（分子）の構造'!N$53,NA())</f>
        <v>-528</v>
      </c>
      <c r="M50" s="181" t="e">
        <f>NA()</f>
        <v>#N/A</v>
      </c>
      <c r="N50" s="181" t="e">
        <f>NA()</f>
        <v>#N/A</v>
      </c>
      <c r="O50" s="181">
        <f>IF(ISNUMBER('実質公債費比率（分子）の構造'!O$53),'実質公債費比率（分子）の構造'!O$53,NA())</f>
        <v>-538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44625</v>
      </c>
      <c r="E56" s="180"/>
      <c r="F56" s="180"/>
      <c r="G56" s="180">
        <f>'将来負担比率（分子）の構造'!J$52</f>
        <v>46386</v>
      </c>
      <c r="H56" s="180"/>
      <c r="I56" s="180"/>
      <c r="J56" s="180">
        <f>'将来負担比率（分子）の構造'!K$52</f>
        <v>45262</v>
      </c>
      <c r="K56" s="180"/>
      <c r="L56" s="180"/>
      <c r="M56" s="180">
        <f>'将来負担比率（分子）の構造'!L$52</f>
        <v>44325</v>
      </c>
      <c r="N56" s="180"/>
      <c r="O56" s="180"/>
      <c r="P56" s="180">
        <f>'将来負担比率（分子）の構造'!M$52</f>
        <v>43322</v>
      </c>
    </row>
    <row r="57" spans="1:16" x14ac:dyDescent="0.15">
      <c r="A57" s="180" t="s">
        <v>42</v>
      </c>
      <c r="B57" s="180"/>
      <c r="C57" s="180"/>
      <c r="D57" s="180">
        <f>'将来負担比率（分子）の構造'!I$51</f>
        <v>10163</v>
      </c>
      <c r="E57" s="180"/>
      <c r="F57" s="180"/>
      <c r="G57" s="180">
        <f>'将来負担比率（分子）の構造'!J$51</f>
        <v>9636</v>
      </c>
      <c r="H57" s="180"/>
      <c r="I57" s="180"/>
      <c r="J57" s="180">
        <f>'将来負担比率（分子）の構造'!K$51</f>
        <v>8897</v>
      </c>
      <c r="K57" s="180"/>
      <c r="L57" s="180"/>
      <c r="M57" s="180">
        <f>'将来負担比率（分子）の構造'!L$51</f>
        <v>8423</v>
      </c>
      <c r="N57" s="180"/>
      <c r="O57" s="180"/>
      <c r="P57" s="180">
        <f>'将来負担比率（分子）の構造'!M$51</f>
        <v>9815</v>
      </c>
    </row>
    <row r="58" spans="1:16" x14ac:dyDescent="0.15">
      <c r="A58" s="180" t="s">
        <v>41</v>
      </c>
      <c r="B58" s="180"/>
      <c r="C58" s="180"/>
      <c r="D58" s="180">
        <f>'将来負担比率（分子）の構造'!I$50</f>
        <v>20678</v>
      </c>
      <c r="E58" s="180"/>
      <c r="F58" s="180"/>
      <c r="G58" s="180">
        <f>'将来負担比率（分子）の構造'!J$50</f>
        <v>21738</v>
      </c>
      <c r="H58" s="180"/>
      <c r="I58" s="180"/>
      <c r="J58" s="180">
        <f>'将来負担比率（分子）の構造'!K$50</f>
        <v>22055</v>
      </c>
      <c r="K58" s="180"/>
      <c r="L58" s="180"/>
      <c r="M58" s="180">
        <f>'将来負担比率（分子）の構造'!L$50</f>
        <v>22939</v>
      </c>
      <c r="N58" s="180"/>
      <c r="O58" s="180"/>
      <c r="P58" s="180">
        <f>'将来負担比率（分子）の構造'!M$50</f>
        <v>22361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5585</v>
      </c>
      <c r="C62" s="180"/>
      <c r="D62" s="180"/>
      <c r="E62" s="180">
        <f>'将来負担比率（分子）の構造'!J$45</f>
        <v>5006</v>
      </c>
      <c r="F62" s="180"/>
      <c r="G62" s="180"/>
      <c r="H62" s="180">
        <f>'将来負担比率（分子）の構造'!K$45</f>
        <v>5075</v>
      </c>
      <c r="I62" s="180"/>
      <c r="J62" s="180"/>
      <c r="K62" s="180">
        <f>'将来負担比率（分子）の構造'!L$45</f>
        <v>5321</v>
      </c>
      <c r="L62" s="180"/>
      <c r="M62" s="180"/>
      <c r="N62" s="180">
        <f>'将来負担比率（分子）の構造'!M$45</f>
        <v>5453</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11699</v>
      </c>
      <c r="C64" s="180"/>
      <c r="D64" s="180"/>
      <c r="E64" s="180">
        <f>'将来負担比率（分子）の構造'!J$43</f>
        <v>11342</v>
      </c>
      <c r="F64" s="180"/>
      <c r="G64" s="180"/>
      <c r="H64" s="180">
        <f>'将来負担比率（分子）の構造'!K$43</f>
        <v>10840</v>
      </c>
      <c r="I64" s="180"/>
      <c r="J64" s="180"/>
      <c r="K64" s="180">
        <f>'将来負担比率（分子）の構造'!L$43</f>
        <v>10237</v>
      </c>
      <c r="L64" s="180"/>
      <c r="M64" s="180"/>
      <c r="N64" s="180">
        <f>'将来負担比率（分子）の構造'!M$43</f>
        <v>10605</v>
      </c>
      <c r="O64" s="180"/>
      <c r="P64" s="180"/>
    </row>
    <row r="65" spans="1:16" x14ac:dyDescent="0.15">
      <c r="A65" s="180" t="s">
        <v>32</v>
      </c>
      <c r="B65" s="180">
        <f>'将来負担比率（分子）の構造'!I$42</f>
        <v>117</v>
      </c>
      <c r="C65" s="180"/>
      <c r="D65" s="180"/>
      <c r="E65" s="180">
        <f>'将来負担比率（分子）の構造'!J$42</f>
        <v>131</v>
      </c>
      <c r="F65" s="180"/>
      <c r="G65" s="180"/>
      <c r="H65" s="180">
        <f>'将来負担比率（分子）の構造'!K$42</f>
        <v>118</v>
      </c>
      <c r="I65" s="180"/>
      <c r="J65" s="180"/>
      <c r="K65" s="180">
        <f>'将来負担比率（分子）の構造'!L$42</f>
        <v>78</v>
      </c>
      <c r="L65" s="180"/>
      <c r="M65" s="180"/>
      <c r="N65" s="180">
        <f>'将来負担比率（分子）の構造'!M$42</f>
        <v>66</v>
      </c>
      <c r="O65" s="180"/>
      <c r="P65" s="180"/>
    </row>
    <row r="66" spans="1:16" x14ac:dyDescent="0.15">
      <c r="A66" s="180" t="s">
        <v>31</v>
      </c>
      <c r="B66" s="180">
        <f>'将来負担比率（分子）の構造'!I$41</f>
        <v>35169</v>
      </c>
      <c r="C66" s="180"/>
      <c r="D66" s="180"/>
      <c r="E66" s="180">
        <f>'将来負担比率（分子）の構造'!J$41</f>
        <v>36476</v>
      </c>
      <c r="F66" s="180"/>
      <c r="G66" s="180"/>
      <c r="H66" s="180">
        <f>'将来負担比率（分子）の構造'!K$41</f>
        <v>34520</v>
      </c>
      <c r="I66" s="180"/>
      <c r="J66" s="180"/>
      <c r="K66" s="180">
        <f>'将来負担比率（分子）の構造'!L$41</f>
        <v>33385</v>
      </c>
      <c r="L66" s="180"/>
      <c r="M66" s="180"/>
      <c r="N66" s="180">
        <f>'将来負担比率（分子）の構造'!M$41</f>
        <v>32757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4963</v>
      </c>
      <c r="C72" s="184">
        <f>基金残高に係る経年分析!G55</f>
        <v>5176</v>
      </c>
      <c r="D72" s="184">
        <f>基金残高に係る経年分析!H55</f>
        <v>4688</v>
      </c>
    </row>
    <row r="73" spans="1:16" x14ac:dyDescent="0.15">
      <c r="A73" s="183" t="s">
        <v>78</v>
      </c>
      <c r="B73" s="184">
        <f>基金残高に係る経年分析!F56</f>
        <v>5432</v>
      </c>
      <c r="C73" s="184">
        <f>基金残高に係る経年分析!G56</f>
        <v>5235</v>
      </c>
      <c r="D73" s="184">
        <f>基金残高に係る経年分析!H56</f>
        <v>4866</v>
      </c>
    </row>
    <row r="74" spans="1:16" x14ac:dyDescent="0.15">
      <c r="A74" s="183" t="s">
        <v>79</v>
      </c>
      <c r="B74" s="184">
        <f>基金残高に係る経年分析!F57</f>
        <v>10314</v>
      </c>
      <c r="C74" s="184">
        <f>基金残高に係る経年分析!G57</f>
        <v>10674</v>
      </c>
      <c r="D74" s="184">
        <f>基金残高に係る経年分析!H57</f>
        <v>10649</v>
      </c>
    </row>
  </sheetData>
  <sheetProtection algorithmName="SHA-512" hashValue="7GAWkZzxJlN+e+FtyHKZFKcEXTUZU9mtKLhxedcrRZ1gMvRMKDpoY6cBYY8t+DuE7s8yJzPQ1PYyXDQGxMN/Fw==" saltValue="kuchuyPFiWEOCMAlSeGk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230</v>
      </c>
      <c r="C5" s="666"/>
      <c r="D5" s="666"/>
      <c r="E5" s="666"/>
      <c r="F5" s="666"/>
      <c r="G5" s="666"/>
      <c r="H5" s="666"/>
      <c r="I5" s="666"/>
      <c r="J5" s="666"/>
      <c r="K5" s="666"/>
      <c r="L5" s="666"/>
      <c r="M5" s="666"/>
      <c r="N5" s="666"/>
      <c r="O5" s="666"/>
      <c r="P5" s="666"/>
      <c r="Q5" s="667"/>
      <c r="R5" s="668">
        <v>15057684</v>
      </c>
      <c r="S5" s="669"/>
      <c r="T5" s="669"/>
      <c r="U5" s="669"/>
      <c r="V5" s="669"/>
      <c r="W5" s="669"/>
      <c r="X5" s="669"/>
      <c r="Y5" s="670"/>
      <c r="Z5" s="671">
        <v>37.9</v>
      </c>
      <c r="AA5" s="671"/>
      <c r="AB5" s="671"/>
      <c r="AC5" s="671"/>
      <c r="AD5" s="672">
        <v>13770579</v>
      </c>
      <c r="AE5" s="672"/>
      <c r="AF5" s="672"/>
      <c r="AG5" s="672"/>
      <c r="AH5" s="672"/>
      <c r="AI5" s="672"/>
      <c r="AJ5" s="672"/>
      <c r="AK5" s="672"/>
      <c r="AL5" s="673">
        <v>64</v>
      </c>
      <c r="AM5" s="674"/>
      <c r="AN5" s="674"/>
      <c r="AO5" s="675"/>
      <c r="AP5" s="665" t="s">
        <v>231</v>
      </c>
      <c r="AQ5" s="666"/>
      <c r="AR5" s="666"/>
      <c r="AS5" s="666"/>
      <c r="AT5" s="666"/>
      <c r="AU5" s="666"/>
      <c r="AV5" s="666"/>
      <c r="AW5" s="666"/>
      <c r="AX5" s="666"/>
      <c r="AY5" s="666"/>
      <c r="AZ5" s="666"/>
      <c r="BA5" s="666"/>
      <c r="BB5" s="666"/>
      <c r="BC5" s="666"/>
      <c r="BD5" s="666"/>
      <c r="BE5" s="666"/>
      <c r="BF5" s="667"/>
      <c r="BG5" s="679">
        <v>13989767</v>
      </c>
      <c r="BH5" s="680"/>
      <c r="BI5" s="680"/>
      <c r="BJ5" s="680"/>
      <c r="BK5" s="680"/>
      <c r="BL5" s="680"/>
      <c r="BM5" s="680"/>
      <c r="BN5" s="681"/>
      <c r="BO5" s="682">
        <v>92.9</v>
      </c>
      <c r="BP5" s="682"/>
      <c r="BQ5" s="682"/>
      <c r="BR5" s="682"/>
      <c r="BS5" s="683">
        <v>226578</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76" t="s">
        <v>235</v>
      </c>
      <c r="C6" s="677"/>
      <c r="D6" s="677"/>
      <c r="E6" s="677"/>
      <c r="F6" s="677"/>
      <c r="G6" s="677"/>
      <c r="H6" s="677"/>
      <c r="I6" s="677"/>
      <c r="J6" s="677"/>
      <c r="K6" s="677"/>
      <c r="L6" s="677"/>
      <c r="M6" s="677"/>
      <c r="N6" s="677"/>
      <c r="O6" s="677"/>
      <c r="P6" s="677"/>
      <c r="Q6" s="678"/>
      <c r="R6" s="679">
        <v>287139</v>
      </c>
      <c r="S6" s="680"/>
      <c r="T6" s="680"/>
      <c r="U6" s="680"/>
      <c r="V6" s="680"/>
      <c r="W6" s="680"/>
      <c r="X6" s="680"/>
      <c r="Y6" s="681"/>
      <c r="Z6" s="682">
        <v>0.7</v>
      </c>
      <c r="AA6" s="682"/>
      <c r="AB6" s="682"/>
      <c r="AC6" s="682"/>
      <c r="AD6" s="683">
        <v>287139</v>
      </c>
      <c r="AE6" s="683"/>
      <c r="AF6" s="683"/>
      <c r="AG6" s="683"/>
      <c r="AH6" s="683"/>
      <c r="AI6" s="683"/>
      <c r="AJ6" s="683"/>
      <c r="AK6" s="683"/>
      <c r="AL6" s="684">
        <v>1.3</v>
      </c>
      <c r="AM6" s="685"/>
      <c r="AN6" s="685"/>
      <c r="AO6" s="686"/>
      <c r="AP6" s="676" t="s">
        <v>236</v>
      </c>
      <c r="AQ6" s="677"/>
      <c r="AR6" s="677"/>
      <c r="AS6" s="677"/>
      <c r="AT6" s="677"/>
      <c r="AU6" s="677"/>
      <c r="AV6" s="677"/>
      <c r="AW6" s="677"/>
      <c r="AX6" s="677"/>
      <c r="AY6" s="677"/>
      <c r="AZ6" s="677"/>
      <c r="BA6" s="677"/>
      <c r="BB6" s="677"/>
      <c r="BC6" s="677"/>
      <c r="BD6" s="677"/>
      <c r="BE6" s="677"/>
      <c r="BF6" s="678"/>
      <c r="BG6" s="679">
        <v>13989767</v>
      </c>
      <c r="BH6" s="680"/>
      <c r="BI6" s="680"/>
      <c r="BJ6" s="680"/>
      <c r="BK6" s="680"/>
      <c r="BL6" s="680"/>
      <c r="BM6" s="680"/>
      <c r="BN6" s="681"/>
      <c r="BO6" s="682">
        <v>92.9</v>
      </c>
      <c r="BP6" s="682"/>
      <c r="BQ6" s="682"/>
      <c r="BR6" s="682"/>
      <c r="BS6" s="683">
        <v>226578</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321514</v>
      </c>
      <c r="CS6" s="680"/>
      <c r="CT6" s="680"/>
      <c r="CU6" s="680"/>
      <c r="CV6" s="680"/>
      <c r="CW6" s="680"/>
      <c r="CX6" s="680"/>
      <c r="CY6" s="681"/>
      <c r="CZ6" s="673">
        <v>0.9</v>
      </c>
      <c r="DA6" s="674"/>
      <c r="DB6" s="674"/>
      <c r="DC6" s="693"/>
      <c r="DD6" s="688" t="s">
        <v>179</v>
      </c>
      <c r="DE6" s="680"/>
      <c r="DF6" s="680"/>
      <c r="DG6" s="680"/>
      <c r="DH6" s="680"/>
      <c r="DI6" s="680"/>
      <c r="DJ6" s="680"/>
      <c r="DK6" s="680"/>
      <c r="DL6" s="680"/>
      <c r="DM6" s="680"/>
      <c r="DN6" s="680"/>
      <c r="DO6" s="680"/>
      <c r="DP6" s="681"/>
      <c r="DQ6" s="688">
        <v>321118</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41477</v>
      </c>
      <c r="S7" s="680"/>
      <c r="T7" s="680"/>
      <c r="U7" s="680"/>
      <c r="V7" s="680"/>
      <c r="W7" s="680"/>
      <c r="X7" s="680"/>
      <c r="Y7" s="681"/>
      <c r="Z7" s="682">
        <v>0.1</v>
      </c>
      <c r="AA7" s="682"/>
      <c r="AB7" s="682"/>
      <c r="AC7" s="682"/>
      <c r="AD7" s="683">
        <v>41477</v>
      </c>
      <c r="AE7" s="683"/>
      <c r="AF7" s="683"/>
      <c r="AG7" s="683"/>
      <c r="AH7" s="683"/>
      <c r="AI7" s="683"/>
      <c r="AJ7" s="683"/>
      <c r="AK7" s="683"/>
      <c r="AL7" s="684">
        <v>0.2</v>
      </c>
      <c r="AM7" s="685"/>
      <c r="AN7" s="685"/>
      <c r="AO7" s="686"/>
      <c r="AP7" s="676" t="s">
        <v>239</v>
      </c>
      <c r="AQ7" s="677"/>
      <c r="AR7" s="677"/>
      <c r="AS7" s="677"/>
      <c r="AT7" s="677"/>
      <c r="AU7" s="677"/>
      <c r="AV7" s="677"/>
      <c r="AW7" s="677"/>
      <c r="AX7" s="677"/>
      <c r="AY7" s="677"/>
      <c r="AZ7" s="677"/>
      <c r="BA7" s="677"/>
      <c r="BB7" s="677"/>
      <c r="BC7" s="677"/>
      <c r="BD7" s="677"/>
      <c r="BE7" s="677"/>
      <c r="BF7" s="678"/>
      <c r="BG7" s="679">
        <v>7666797</v>
      </c>
      <c r="BH7" s="680"/>
      <c r="BI7" s="680"/>
      <c r="BJ7" s="680"/>
      <c r="BK7" s="680"/>
      <c r="BL7" s="680"/>
      <c r="BM7" s="680"/>
      <c r="BN7" s="681"/>
      <c r="BO7" s="682">
        <v>50.9</v>
      </c>
      <c r="BP7" s="682"/>
      <c r="BQ7" s="682"/>
      <c r="BR7" s="682"/>
      <c r="BS7" s="683">
        <v>226578</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3878075</v>
      </c>
      <c r="CS7" s="680"/>
      <c r="CT7" s="680"/>
      <c r="CU7" s="680"/>
      <c r="CV7" s="680"/>
      <c r="CW7" s="680"/>
      <c r="CX7" s="680"/>
      <c r="CY7" s="681"/>
      <c r="CZ7" s="682">
        <v>11</v>
      </c>
      <c r="DA7" s="682"/>
      <c r="DB7" s="682"/>
      <c r="DC7" s="682"/>
      <c r="DD7" s="688">
        <v>136117</v>
      </c>
      <c r="DE7" s="680"/>
      <c r="DF7" s="680"/>
      <c r="DG7" s="680"/>
      <c r="DH7" s="680"/>
      <c r="DI7" s="680"/>
      <c r="DJ7" s="680"/>
      <c r="DK7" s="680"/>
      <c r="DL7" s="680"/>
      <c r="DM7" s="680"/>
      <c r="DN7" s="680"/>
      <c r="DO7" s="680"/>
      <c r="DP7" s="681"/>
      <c r="DQ7" s="688">
        <v>3003330</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63997</v>
      </c>
      <c r="S8" s="680"/>
      <c r="T8" s="680"/>
      <c r="U8" s="680"/>
      <c r="V8" s="680"/>
      <c r="W8" s="680"/>
      <c r="X8" s="680"/>
      <c r="Y8" s="681"/>
      <c r="Z8" s="682">
        <v>0.2</v>
      </c>
      <c r="AA8" s="682"/>
      <c r="AB8" s="682"/>
      <c r="AC8" s="682"/>
      <c r="AD8" s="683">
        <v>63997</v>
      </c>
      <c r="AE8" s="683"/>
      <c r="AF8" s="683"/>
      <c r="AG8" s="683"/>
      <c r="AH8" s="683"/>
      <c r="AI8" s="683"/>
      <c r="AJ8" s="683"/>
      <c r="AK8" s="683"/>
      <c r="AL8" s="684">
        <v>0.3</v>
      </c>
      <c r="AM8" s="685"/>
      <c r="AN8" s="685"/>
      <c r="AO8" s="686"/>
      <c r="AP8" s="676" t="s">
        <v>242</v>
      </c>
      <c r="AQ8" s="677"/>
      <c r="AR8" s="677"/>
      <c r="AS8" s="677"/>
      <c r="AT8" s="677"/>
      <c r="AU8" s="677"/>
      <c r="AV8" s="677"/>
      <c r="AW8" s="677"/>
      <c r="AX8" s="677"/>
      <c r="AY8" s="677"/>
      <c r="AZ8" s="677"/>
      <c r="BA8" s="677"/>
      <c r="BB8" s="677"/>
      <c r="BC8" s="677"/>
      <c r="BD8" s="677"/>
      <c r="BE8" s="677"/>
      <c r="BF8" s="678"/>
      <c r="BG8" s="679">
        <v>198039</v>
      </c>
      <c r="BH8" s="680"/>
      <c r="BI8" s="680"/>
      <c r="BJ8" s="680"/>
      <c r="BK8" s="680"/>
      <c r="BL8" s="680"/>
      <c r="BM8" s="680"/>
      <c r="BN8" s="681"/>
      <c r="BO8" s="682">
        <v>1.3</v>
      </c>
      <c r="BP8" s="682"/>
      <c r="BQ8" s="682"/>
      <c r="BR8" s="682"/>
      <c r="BS8" s="688" t="s">
        <v>179</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12962628</v>
      </c>
      <c r="CS8" s="680"/>
      <c r="CT8" s="680"/>
      <c r="CU8" s="680"/>
      <c r="CV8" s="680"/>
      <c r="CW8" s="680"/>
      <c r="CX8" s="680"/>
      <c r="CY8" s="681"/>
      <c r="CZ8" s="682">
        <v>36.9</v>
      </c>
      <c r="DA8" s="682"/>
      <c r="DB8" s="682"/>
      <c r="DC8" s="682"/>
      <c r="DD8" s="688">
        <v>316177</v>
      </c>
      <c r="DE8" s="680"/>
      <c r="DF8" s="680"/>
      <c r="DG8" s="680"/>
      <c r="DH8" s="680"/>
      <c r="DI8" s="680"/>
      <c r="DJ8" s="680"/>
      <c r="DK8" s="680"/>
      <c r="DL8" s="680"/>
      <c r="DM8" s="680"/>
      <c r="DN8" s="680"/>
      <c r="DO8" s="680"/>
      <c r="DP8" s="681"/>
      <c r="DQ8" s="688">
        <v>7145474</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54404</v>
      </c>
      <c r="S9" s="680"/>
      <c r="T9" s="680"/>
      <c r="U9" s="680"/>
      <c r="V9" s="680"/>
      <c r="W9" s="680"/>
      <c r="X9" s="680"/>
      <c r="Y9" s="681"/>
      <c r="Z9" s="682">
        <v>0.1</v>
      </c>
      <c r="AA9" s="682"/>
      <c r="AB9" s="682"/>
      <c r="AC9" s="682"/>
      <c r="AD9" s="683">
        <v>54404</v>
      </c>
      <c r="AE9" s="683"/>
      <c r="AF9" s="683"/>
      <c r="AG9" s="683"/>
      <c r="AH9" s="683"/>
      <c r="AI9" s="683"/>
      <c r="AJ9" s="683"/>
      <c r="AK9" s="683"/>
      <c r="AL9" s="684">
        <v>0.3</v>
      </c>
      <c r="AM9" s="685"/>
      <c r="AN9" s="685"/>
      <c r="AO9" s="686"/>
      <c r="AP9" s="676" t="s">
        <v>245</v>
      </c>
      <c r="AQ9" s="677"/>
      <c r="AR9" s="677"/>
      <c r="AS9" s="677"/>
      <c r="AT9" s="677"/>
      <c r="AU9" s="677"/>
      <c r="AV9" s="677"/>
      <c r="AW9" s="677"/>
      <c r="AX9" s="677"/>
      <c r="AY9" s="677"/>
      <c r="AZ9" s="677"/>
      <c r="BA9" s="677"/>
      <c r="BB9" s="677"/>
      <c r="BC9" s="677"/>
      <c r="BD9" s="677"/>
      <c r="BE9" s="677"/>
      <c r="BF9" s="678"/>
      <c r="BG9" s="679">
        <v>5970233</v>
      </c>
      <c r="BH9" s="680"/>
      <c r="BI9" s="680"/>
      <c r="BJ9" s="680"/>
      <c r="BK9" s="680"/>
      <c r="BL9" s="680"/>
      <c r="BM9" s="680"/>
      <c r="BN9" s="681"/>
      <c r="BO9" s="682">
        <v>39.6</v>
      </c>
      <c r="BP9" s="682"/>
      <c r="BQ9" s="682"/>
      <c r="BR9" s="682"/>
      <c r="BS9" s="688" t="s">
        <v>179</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3275029</v>
      </c>
      <c r="CS9" s="680"/>
      <c r="CT9" s="680"/>
      <c r="CU9" s="680"/>
      <c r="CV9" s="680"/>
      <c r="CW9" s="680"/>
      <c r="CX9" s="680"/>
      <c r="CY9" s="681"/>
      <c r="CZ9" s="682">
        <v>9.3000000000000007</v>
      </c>
      <c r="DA9" s="682"/>
      <c r="DB9" s="682"/>
      <c r="DC9" s="682"/>
      <c r="DD9" s="688">
        <v>336170</v>
      </c>
      <c r="DE9" s="680"/>
      <c r="DF9" s="680"/>
      <c r="DG9" s="680"/>
      <c r="DH9" s="680"/>
      <c r="DI9" s="680"/>
      <c r="DJ9" s="680"/>
      <c r="DK9" s="680"/>
      <c r="DL9" s="680"/>
      <c r="DM9" s="680"/>
      <c r="DN9" s="680"/>
      <c r="DO9" s="680"/>
      <c r="DP9" s="681"/>
      <c r="DQ9" s="688">
        <v>2252194</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179</v>
      </c>
      <c r="S10" s="680"/>
      <c r="T10" s="680"/>
      <c r="U10" s="680"/>
      <c r="V10" s="680"/>
      <c r="W10" s="680"/>
      <c r="X10" s="680"/>
      <c r="Y10" s="681"/>
      <c r="Z10" s="682" t="s">
        <v>179</v>
      </c>
      <c r="AA10" s="682"/>
      <c r="AB10" s="682"/>
      <c r="AC10" s="682"/>
      <c r="AD10" s="683" t="s">
        <v>179</v>
      </c>
      <c r="AE10" s="683"/>
      <c r="AF10" s="683"/>
      <c r="AG10" s="683"/>
      <c r="AH10" s="683"/>
      <c r="AI10" s="683"/>
      <c r="AJ10" s="683"/>
      <c r="AK10" s="683"/>
      <c r="AL10" s="684" t="s">
        <v>248</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334180</v>
      </c>
      <c r="BH10" s="680"/>
      <c r="BI10" s="680"/>
      <c r="BJ10" s="680"/>
      <c r="BK10" s="680"/>
      <c r="BL10" s="680"/>
      <c r="BM10" s="680"/>
      <c r="BN10" s="681"/>
      <c r="BO10" s="682">
        <v>2.2000000000000002</v>
      </c>
      <c r="BP10" s="682"/>
      <c r="BQ10" s="682"/>
      <c r="BR10" s="682"/>
      <c r="BS10" s="688" t="s">
        <v>248</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v>16497</v>
      </c>
      <c r="CS10" s="680"/>
      <c r="CT10" s="680"/>
      <c r="CU10" s="680"/>
      <c r="CV10" s="680"/>
      <c r="CW10" s="680"/>
      <c r="CX10" s="680"/>
      <c r="CY10" s="681"/>
      <c r="CZ10" s="682">
        <v>0</v>
      </c>
      <c r="DA10" s="682"/>
      <c r="DB10" s="682"/>
      <c r="DC10" s="682"/>
      <c r="DD10" s="688" t="s">
        <v>248</v>
      </c>
      <c r="DE10" s="680"/>
      <c r="DF10" s="680"/>
      <c r="DG10" s="680"/>
      <c r="DH10" s="680"/>
      <c r="DI10" s="680"/>
      <c r="DJ10" s="680"/>
      <c r="DK10" s="680"/>
      <c r="DL10" s="680"/>
      <c r="DM10" s="680"/>
      <c r="DN10" s="680"/>
      <c r="DO10" s="680"/>
      <c r="DP10" s="681"/>
      <c r="DQ10" s="688">
        <v>884</v>
      </c>
      <c r="DR10" s="680"/>
      <c r="DS10" s="680"/>
      <c r="DT10" s="680"/>
      <c r="DU10" s="680"/>
      <c r="DV10" s="680"/>
      <c r="DW10" s="680"/>
      <c r="DX10" s="680"/>
      <c r="DY10" s="680"/>
      <c r="DZ10" s="680"/>
      <c r="EA10" s="680"/>
      <c r="EB10" s="680"/>
      <c r="EC10" s="689"/>
    </row>
    <row r="11" spans="2:143" ht="11.25" customHeight="1" x14ac:dyDescent="0.15">
      <c r="B11" s="676" t="s">
        <v>251</v>
      </c>
      <c r="C11" s="677"/>
      <c r="D11" s="677"/>
      <c r="E11" s="677"/>
      <c r="F11" s="677"/>
      <c r="G11" s="677"/>
      <c r="H11" s="677"/>
      <c r="I11" s="677"/>
      <c r="J11" s="677"/>
      <c r="K11" s="677"/>
      <c r="L11" s="677"/>
      <c r="M11" s="677"/>
      <c r="N11" s="677"/>
      <c r="O11" s="677"/>
      <c r="P11" s="677"/>
      <c r="Q11" s="678"/>
      <c r="R11" s="679" t="s">
        <v>179</v>
      </c>
      <c r="S11" s="680"/>
      <c r="T11" s="680"/>
      <c r="U11" s="680"/>
      <c r="V11" s="680"/>
      <c r="W11" s="680"/>
      <c r="X11" s="680"/>
      <c r="Y11" s="681"/>
      <c r="Z11" s="682" t="s">
        <v>248</v>
      </c>
      <c r="AA11" s="682"/>
      <c r="AB11" s="682"/>
      <c r="AC11" s="682"/>
      <c r="AD11" s="683" t="s">
        <v>179</v>
      </c>
      <c r="AE11" s="683"/>
      <c r="AF11" s="683"/>
      <c r="AG11" s="683"/>
      <c r="AH11" s="683"/>
      <c r="AI11" s="683"/>
      <c r="AJ11" s="683"/>
      <c r="AK11" s="683"/>
      <c r="AL11" s="684" t="s">
        <v>179</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1164345</v>
      </c>
      <c r="BH11" s="680"/>
      <c r="BI11" s="680"/>
      <c r="BJ11" s="680"/>
      <c r="BK11" s="680"/>
      <c r="BL11" s="680"/>
      <c r="BM11" s="680"/>
      <c r="BN11" s="681"/>
      <c r="BO11" s="682">
        <v>7.7</v>
      </c>
      <c r="BP11" s="682"/>
      <c r="BQ11" s="682"/>
      <c r="BR11" s="682"/>
      <c r="BS11" s="688">
        <v>226578</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204023</v>
      </c>
      <c r="CS11" s="680"/>
      <c r="CT11" s="680"/>
      <c r="CU11" s="680"/>
      <c r="CV11" s="680"/>
      <c r="CW11" s="680"/>
      <c r="CX11" s="680"/>
      <c r="CY11" s="681"/>
      <c r="CZ11" s="682">
        <v>0.6</v>
      </c>
      <c r="DA11" s="682"/>
      <c r="DB11" s="682"/>
      <c r="DC11" s="682"/>
      <c r="DD11" s="688">
        <v>55433</v>
      </c>
      <c r="DE11" s="680"/>
      <c r="DF11" s="680"/>
      <c r="DG11" s="680"/>
      <c r="DH11" s="680"/>
      <c r="DI11" s="680"/>
      <c r="DJ11" s="680"/>
      <c r="DK11" s="680"/>
      <c r="DL11" s="680"/>
      <c r="DM11" s="680"/>
      <c r="DN11" s="680"/>
      <c r="DO11" s="680"/>
      <c r="DP11" s="681"/>
      <c r="DQ11" s="688">
        <v>187225</v>
      </c>
      <c r="DR11" s="680"/>
      <c r="DS11" s="680"/>
      <c r="DT11" s="680"/>
      <c r="DU11" s="680"/>
      <c r="DV11" s="680"/>
      <c r="DW11" s="680"/>
      <c r="DX11" s="680"/>
      <c r="DY11" s="680"/>
      <c r="DZ11" s="680"/>
      <c r="EA11" s="680"/>
      <c r="EB11" s="680"/>
      <c r="EC11" s="689"/>
    </row>
    <row r="12" spans="2:143" ht="11.25" customHeight="1" x14ac:dyDescent="0.15">
      <c r="B12" s="676" t="s">
        <v>254</v>
      </c>
      <c r="C12" s="677"/>
      <c r="D12" s="677"/>
      <c r="E12" s="677"/>
      <c r="F12" s="677"/>
      <c r="G12" s="677"/>
      <c r="H12" s="677"/>
      <c r="I12" s="677"/>
      <c r="J12" s="677"/>
      <c r="K12" s="677"/>
      <c r="L12" s="677"/>
      <c r="M12" s="677"/>
      <c r="N12" s="677"/>
      <c r="O12" s="677"/>
      <c r="P12" s="677"/>
      <c r="Q12" s="678"/>
      <c r="R12" s="679">
        <v>2005781</v>
      </c>
      <c r="S12" s="680"/>
      <c r="T12" s="680"/>
      <c r="U12" s="680"/>
      <c r="V12" s="680"/>
      <c r="W12" s="680"/>
      <c r="X12" s="680"/>
      <c r="Y12" s="681"/>
      <c r="Z12" s="682">
        <v>5</v>
      </c>
      <c r="AA12" s="682"/>
      <c r="AB12" s="682"/>
      <c r="AC12" s="682"/>
      <c r="AD12" s="683">
        <v>2005781</v>
      </c>
      <c r="AE12" s="683"/>
      <c r="AF12" s="683"/>
      <c r="AG12" s="683"/>
      <c r="AH12" s="683"/>
      <c r="AI12" s="683"/>
      <c r="AJ12" s="683"/>
      <c r="AK12" s="683"/>
      <c r="AL12" s="684">
        <v>9.3000000000000007</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5533175</v>
      </c>
      <c r="BH12" s="680"/>
      <c r="BI12" s="680"/>
      <c r="BJ12" s="680"/>
      <c r="BK12" s="680"/>
      <c r="BL12" s="680"/>
      <c r="BM12" s="680"/>
      <c r="BN12" s="681"/>
      <c r="BO12" s="682">
        <v>36.700000000000003</v>
      </c>
      <c r="BP12" s="682"/>
      <c r="BQ12" s="682"/>
      <c r="BR12" s="682"/>
      <c r="BS12" s="688" t="s">
        <v>248</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901783</v>
      </c>
      <c r="CS12" s="680"/>
      <c r="CT12" s="680"/>
      <c r="CU12" s="680"/>
      <c r="CV12" s="680"/>
      <c r="CW12" s="680"/>
      <c r="CX12" s="680"/>
      <c r="CY12" s="681"/>
      <c r="CZ12" s="682">
        <v>2.6</v>
      </c>
      <c r="DA12" s="682"/>
      <c r="DB12" s="682"/>
      <c r="DC12" s="682"/>
      <c r="DD12" s="688">
        <v>94791</v>
      </c>
      <c r="DE12" s="680"/>
      <c r="DF12" s="680"/>
      <c r="DG12" s="680"/>
      <c r="DH12" s="680"/>
      <c r="DI12" s="680"/>
      <c r="DJ12" s="680"/>
      <c r="DK12" s="680"/>
      <c r="DL12" s="680"/>
      <c r="DM12" s="680"/>
      <c r="DN12" s="680"/>
      <c r="DO12" s="680"/>
      <c r="DP12" s="681"/>
      <c r="DQ12" s="688">
        <v>743130</v>
      </c>
      <c r="DR12" s="680"/>
      <c r="DS12" s="680"/>
      <c r="DT12" s="680"/>
      <c r="DU12" s="680"/>
      <c r="DV12" s="680"/>
      <c r="DW12" s="680"/>
      <c r="DX12" s="680"/>
      <c r="DY12" s="680"/>
      <c r="DZ12" s="680"/>
      <c r="EA12" s="680"/>
      <c r="EB12" s="680"/>
      <c r="EC12" s="689"/>
    </row>
    <row r="13" spans="2:143" ht="11.25" customHeight="1" x14ac:dyDescent="0.15">
      <c r="B13" s="676" t="s">
        <v>257</v>
      </c>
      <c r="C13" s="677"/>
      <c r="D13" s="677"/>
      <c r="E13" s="677"/>
      <c r="F13" s="677"/>
      <c r="G13" s="677"/>
      <c r="H13" s="677"/>
      <c r="I13" s="677"/>
      <c r="J13" s="677"/>
      <c r="K13" s="677"/>
      <c r="L13" s="677"/>
      <c r="M13" s="677"/>
      <c r="N13" s="677"/>
      <c r="O13" s="677"/>
      <c r="P13" s="677"/>
      <c r="Q13" s="678"/>
      <c r="R13" s="679">
        <v>51758</v>
      </c>
      <c r="S13" s="680"/>
      <c r="T13" s="680"/>
      <c r="U13" s="680"/>
      <c r="V13" s="680"/>
      <c r="W13" s="680"/>
      <c r="X13" s="680"/>
      <c r="Y13" s="681"/>
      <c r="Z13" s="682">
        <v>0.1</v>
      </c>
      <c r="AA13" s="682"/>
      <c r="AB13" s="682"/>
      <c r="AC13" s="682"/>
      <c r="AD13" s="683">
        <v>51758</v>
      </c>
      <c r="AE13" s="683"/>
      <c r="AF13" s="683"/>
      <c r="AG13" s="683"/>
      <c r="AH13" s="683"/>
      <c r="AI13" s="683"/>
      <c r="AJ13" s="683"/>
      <c r="AK13" s="683"/>
      <c r="AL13" s="684">
        <v>0.2</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5526535</v>
      </c>
      <c r="BH13" s="680"/>
      <c r="BI13" s="680"/>
      <c r="BJ13" s="680"/>
      <c r="BK13" s="680"/>
      <c r="BL13" s="680"/>
      <c r="BM13" s="680"/>
      <c r="BN13" s="681"/>
      <c r="BO13" s="682">
        <v>36.700000000000003</v>
      </c>
      <c r="BP13" s="682"/>
      <c r="BQ13" s="682"/>
      <c r="BR13" s="682"/>
      <c r="BS13" s="688" t="s">
        <v>138</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3965684</v>
      </c>
      <c r="CS13" s="680"/>
      <c r="CT13" s="680"/>
      <c r="CU13" s="680"/>
      <c r="CV13" s="680"/>
      <c r="CW13" s="680"/>
      <c r="CX13" s="680"/>
      <c r="CY13" s="681"/>
      <c r="CZ13" s="682">
        <v>11.3</v>
      </c>
      <c r="DA13" s="682"/>
      <c r="DB13" s="682"/>
      <c r="DC13" s="682"/>
      <c r="DD13" s="688">
        <v>1634691</v>
      </c>
      <c r="DE13" s="680"/>
      <c r="DF13" s="680"/>
      <c r="DG13" s="680"/>
      <c r="DH13" s="680"/>
      <c r="DI13" s="680"/>
      <c r="DJ13" s="680"/>
      <c r="DK13" s="680"/>
      <c r="DL13" s="680"/>
      <c r="DM13" s="680"/>
      <c r="DN13" s="680"/>
      <c r="DO13" s="680"/>
      <c r="DP13" s="681"/>
      <c r="DQ13" s="688">
        <v>2791887</v>
      </c>
      <c r="DR13" s="680"/>
      <c r="DS13" s="680"/>
      <c r="DT13" s="680"/>
      <c r="DU13" s="680"/>
      <c r="DV13" s="680"/>
      <c r="DW13" s="680"/>
      <c r="DX13" s="680"/>
      <c r="DY13" s="680"/>
      <c r="DZ13" s="680"/>
      <c r="EA13" s="680"/>
      <c r="EB13" s="680"/>
      <c r="EC13" s="689"/>
    </row>
    <row r="14" spans="2:143" ht="11.25" customHeight="1" x14ac:dyDescent="0.15">
      <c r="B14" s="676" t="s">
        <v>260</v>
      </c>
      <c r="C14" s="677"/>
      <c r="D14" s="677"/>
      <c r="E14" s="677"/>
      <c r="F14" s="677"/>
      <c r="G14" s="677"/>
      <c r="H14" s="677"/>
      <c r="I14" s="677"/>
      <c r="J14" s="677"/>
      <c r="K14" s="677"/>
      <c r="L14" s="677"/>
      <c r="M14" s="677"/>
      <c r="N14" s="677"/>
      <c r="O14" s="677"/>
      <c r="P14" s="677"/>
      <c r="Q14" s="678"/>
      <c r="R14" s="679" t="s">
        <v>179</v>
      </c>
      <c r="S14" s="680"/>
      <c r="T14" s="680"/>
      <c r="U14" s="680"/>
      <c r="V14" s="680"/>
      <c r="W14" s="680"/>
      <c r="X14" s="680"/>
      <c r="Y14" s="681"/>
      <c r="Z14" s="682" t="s">
        <v>179</v>
      </c>
      <c r="AA14" s="682"/>
      <c r="AB14" s="682"/>
      <c r="AC14" s="682"/>
      <c r="AD14" s="683" t="s">
        <v>179</v>
      </c>
      <c r="AE14" s="683"/>
      <c r="AF14" s="683"/>
      <c r="AG14" s="683"/>
      <c r="AH14" s="683"/>
      <c r="AI14" s="683"/>
      <c r="AJ14" s="683"/>
      <c r="AK14" s="683"/>
      <c r="AL14" s="684" t="s">
        <v>248</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249968</v>
      </c>
      <c r="BH14" s="680"/>
      <c r="BI14" s="680"/>
      <c r="BJ14" s="680"/>
      <c r="BK14" s="680"/>
      <c r="BL14" s="680"/>
      <c r="BM14" s="680"/>
      <c r="BN14" s="681"/>
      <c r="BO14" s="682">
        <v>1.7</v>
      </c>
      <c r="BP14" s="682"/>
      <c r="BQ14" s="682"/>
      <c r="BR14" s="682"/>
      <c r="BS14" s="688" t="s">
        <v>179</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1282990</v>
      </c>
      <c r="CS14" s="680"/>
      <c r="CT14" s="680"/>
      <c r="CU14" s="680"/>
      <c r="CV14" s="680"/>
      <c r="CW14" s="680"/>
      <c r="CX14" s="680"/>
      <c r="CY14" s="681"/>
      <c r="CZ14" s="682">
        <v>3.7</v>
      </c>
      <c r="DA14" s="682"/>
      <c r="DB14" s="682"/>
      <c r="DC14" s="682"/>
      <c r="DD14" s="688">
        <v>260509</v>
      </c>
      <c r="DE14" s="680"/>
      <c r="DF14" s="680"/>
      <c r="DG14" s="680"/>
      <c r="DH14" s="680"/>
      <c r="DI14" s="680"/>
      <c r="DJ14" s="680"/>
      <c r="DK14" s="680"/>
      <c r="DL14" s="680"/>
      <c r="DM14" s="680"/>
      <c r="DN14" s="680"/>
      <c r="DO14" s="680"/>
      <c r="DP14" s="681"/>
      <c r="DQ14" s="688">
        <v>1047395</v>
      </c>
      <c r="DR14" s="680"/>
      <c r="DS14" s="680"/>
      <c r="DT14" s="680"/>
      <c r="DU14" s="680"/>
      <c r="DV14" s="680"/>
      <c r="DW14" s="680"/>
      <c r="DX14" s="680"/>
      <c r="DY14" s="680"/>
      <c r="DZ14" s="680"/>
      <c r="EA14" s="680"/>
      <c r="EB14" s="680"/>
      <c r="EC14" s="689"/>
    </row>
    <row r="15" spans="2:143" ht="11.25" customHeight="1" x14ac:dyDescent="0.15">
      <c r="B15" s="676" t="s">
        <v>263</v>
      </c>
      <c r="C15" s="677"/>
      <c r="D15" s="677"/>
      <c r="E15" s="677"/>
      <c r="F15" s="677"/>
      <c r="G15" s="677"/>
      <c r="H15" s="677"/>
      <c r="I15" s="677"/>
      <c r="J15" s="677"/>
      <c r="K15" s="677"/>
      <c r="L15" s="677"/>
      <c r="M15" s="677"/>
      <c r="N15" s="677"/>
      <c r="O15" s="677"/>
      <c r="P15" s="677"/>
      <c r="Q15" s="678"/>
      <c r="R15" s="679">
        <v>92550</v>
      </c>
      <c r="S15" s="680"/>
      <c r="T15" s="680"/>
      <c r="U15" s="680"/>
      <c r="V15" s="680"/>
      <c r="W15" s="680"/>
      <c r="X15" s="680"/>
      <c r="Y15" s="681"/>
      <c r="Z15" s="682">
        <v>0.2</v>
      </c>
      <c r="AA15" s="682"/>
      <c r="AB15" s="682"/>
      <c r="AC15" s="682"/>
      <c r="AD15" s="683">
        <v>92550</v>
      </c>
      <c r="AE15" s="683"/>
      <c r="AF15" s="683"/>
      <c r="AG15" s="683"/>
      <c r="AH15" s="683"/>
      <c r="AI15" s="683"/>
      <c r="AJ15" s="683"/>
      <c r="AK15" s="683"/>
      <c r="AL15" s="684">
        <v>0.4</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539810</v>
      </c>
      <c r="BH15" s="680"/>
      <c r="BI15" s="680"/>
      <c r="BJ15" s="680"/>
      <c r="BK15" s="680"/>
      <c r="BL15" s="680"/>
      <c r="BM15" s="680"/>
      <c r="BN15" s="681"/>
      <c r="BO15" s="682">
        <v>3.6</v>
      </c>
      <c r="BP15" s="682"/>
      <c r="BQ15" s="682"/>
      <c r="BR15" s="682"/>
      <c r="BS15" s="688" t="s">
        <v>179</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4742395</v>
      </c>
      <c r="CS15" s="680"/>
      <c r="CT15" s="680"/>
      <c r="CU15" s="680"/>
      <c r="CV15" s="680"/>
      <c r="CW15" s="680"/>
      <c r="CX15" s="680"/>
      <c r="CY15" s="681"/>
      <c r="CZ15" s="682">
        <v>13.5</v>
      </c>
      <c r="DA15" s="682"/>
      <c r="DB15" s="682"/>
      <c r="DC15" s="682"/>
      <c r="DD15" s="688">
        <v>1791676</v>
      </c>
      <c r="DE15" s="680"/>
      <c r="DF15" s="680"/>
      <c r="DG15" s="680"/>
      <c r="DH15" s="680"/>
      <c r="DI15" s="680"/>
      <c r="DJ15" s="680"/>
      <c r="DK15" s="680"/>
      <c r="DL15" s="680"/>
      <c r="DM15" s="680"/>
      <c r="DN15" s="680"/>
      <c r="DO15" s="680"/>
      <c r="DP15" s="681"/>
      <c r="DQ15" s="688">
        <v>3406733</v>
      </c>
      <c r="DR15" s="680"/>
      <c r="DS15" s="680"/>
      <c r="DT15" s="680"/>
      <c r="DU15" s="680"/>
      <c r="DV15" s="680"/>
      <c r="DW15" s="680"/>
      <c r="DX15" s="680"/>
      <c r="DY15" s="680"/>
      <c r="DZ15" s="680"/>
      <c r="EA15" s="680"/>
      <c r="EB15" s="680"/>
      <c r="EC15" s="689"/>
    </row>
    <row r="16" spans="2:143" ht="11.25" customHeight="1" x14ac:dyDescent="0.15">
      <c r="B16" s="676" t="s">
        <v>266</v>
      </c>
      <c r="C16" s="677"/>
      <c r="D16" s="677"/>
      <c r="E16" s="677"/>
      <c r="F16" s="677"/>
      <c r="G16" s="677"/>
      <c r="H16" s="677"/>
      <c r="I16" s="677"/>
      <c r="J16" s="677"/>
      <c r="K16" s="677"/>
      <c r="L16" s="677"/>
      <c r="M16" s="677"/>
      <c r="N16" s="677"/>
      <c r="O16" s="677"/>
      <c r="P16" s="677"/>
      <c r="Q16" s="678"/>
      <c r="R16" s="679" t="s">
        <v>248</v>
      </c>
      <c r="S16" s="680"/>
      <c r="T16" s="680"/>
      <c r="U16" s="680"/>
      <c r="V16" s="680"/>
      <c r="W16" s="680"/>
      <c r="X16" s="680"/>
      <c r="Y16" s="681"/>
      <c r="Z16" s="682" t="s">
        <v>248</v>
      </c>
      <c r="AA16" s="682"/>
      <c r="AB16" s="682"/>
      <c r="AC16" s="682"/>
      <c r="AD16" s="683" t="s">
        <v>179</v>
      </c>
      <c r="AE16" s="683"/>
      <c r="AF16" s="683"/>
      <c r="AG16" s="683"/>
      <c r="AH16" s="683"/>
      <c r="AI16" s="683"/>
      <c r="AJ16" s="683"/>
      <c r="AK16" s="683"/>
      <c r="AL16" s="684" t="s">
        <v>179</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v>17</v>
      </c>
      <c r="BH16" s="680"/>
      <c r="BI16" s="680"/>
      <c r="BJ16" s="680"/>
      <c r="BK16" s="680"/>
      <c r="BL16" s="680"/>
      <c r="BM16" s="680"/>
      <c r="BN16" s="681"/>
      <c r="BO16" s="682">
        <v>0</v>
      </c>
      <c r="BP16" s="682"/>
      <c r="BQ16" s="682"/>
      <c r="BR16" s="682"/>
      <c r="BS16" s="688" t="s">
        <v>248</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25237</v>
      </c>
      <c r="CS16" s="680"/>
      <c r="CT16" s="680"/>
      <c r="CU16" s="680"/>
      <c r="CV16" s="680"/>
      <c r="CW16" s="680"/>
      <c r="CX16" s="680"/>
      <c r="CY16" s="681"/>
      <c r="CZ16" s="682">
        <v>0.1</v>
      </c>
      <c r="DA16" s="682"/>
      <c r="DB16" s="682"/>
      <c r="DC16" s="682"/>
      <c r="DD16" s="688" t="s">
        <v>248</v>
      </c>
      <c r="DE16" s="680"/>
      <c r="DF16" s="680"/>
      <c r="DG16" s="680"/>
      <c r="DH16" s="680"/>
      <c r="DI16" s="680"/>
      <c r="DJ16" s="680"/>
      <c r="DK16" s="680"/>
      <c r="DL16" s="680"/>
      <c r="DM16" s="680"/>
      <c r="DN16" s="680"/>
      <c r="DO16" s="680"/>
      <c r="DP16" s="681"/>
      <c r="DQ16" s="688">
        <v>615</v>
      </c>
      <c r="DR16" s="680"/>
      <c r="DS16" s="680"/>
      <c r="DT16" s="680"/>
      <c r="DU16" s="680"/>
      <c r="DV16" s="680"/>
      <c r="DW16" s="680"/>
      <c r="DX16" s="680"/>
      <c r="DY16" s="680"/>
      <c r="DZ16" s="680"/>
      <c r="EA16" s="680"/>
      <c r="EB16" s="680"/>
      <c r="EC16" s="689"/>
    </row>
    <row r="17" spans="2:133" ht="11.25" customHeight="1" x14ac:dyDescent="0.15">
      <c r="B17" s="676" t="s">
        <v>269</v>
      </c>
      <c r="C17" s="677"/>
      <c r="D17" s="677"/>
      <c r="E17" s="677"/>
      <c r="F17" s="677"/>
      <c r="G17" s="677"/>
      <c r="H17" s="677"/>
      <c r="I17" s="677"/>
      <c r="J17" s="677"/>
      <c r="K17" s="677"/>
      <c r="L17" s="677"/>
      <c r="M17" s="677"/>
      <c r="N17" s="677"/>
      <c r="O17" s="677"/>
      <c r="P17" s="677"/>
      <c r="Q17" s="678"/>
      <c r="R17" s="679">
        <v>81106</v>
      </c>
      <c r="S17" s="680"/>
      <c r="T17" s="680"/>
      <c r="U17" s="680"/>
      <c r="V17" s="680"/>
      <c r="W17" s="680"/>
      <c r="X17" s="680"/>
      <c r="Y17" s="681"/>
      <c r="Z17" s="682">
        <v>0.2</v>
      </c>
      <c r="AA17" s="682"/>
      <c r="AB17" s="682"/>
      <c r="AC17" s="682"/>
      <c r="AD17" s="683">
        <v>81106</v>
      </c>
      <c r="AE17" s="683"/>
      <c r="AF17" s="683"/>
      <c r="AG17" s="683"/>
      <c r="AH17" s="683"/>
      <c r="AI17" s="683"/>
      <c r="AJ17" s="683"/>
      <c r="AK17" s="683"/>
      <c r="AL17" s="684">
        <v>0.4</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248</v>
      </c>
      <c r="BH17" s="680"/>
      <c r="BI17" s="680"/>
      <c r="BJ17" s="680"/>
      <c r="BK17" s="680"/>
      <c r="BL17" s="680"/>
      <c r="BM17" s="680"/>
      <c r="BN17" s="681"/>
      <c r="BO17" s="682" t="s">
        <v>248</v>
      </c>
      <c r="BP17" s="682"/>
      <c r="BQ17" s="682"/>
      <c r="BR17" s="682"/>
      <c r="BS17" s="688" t="s">
        <v>248</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3430542</v>
      </c>
      <c r="CS17" s="680"/>
      <c r="CT17" s="680"/>
      <c r="CU17" s="680"/>
      <c r="CV17" s="680"/>
      <c r="CW17" s="680"/>
      <c r="CX17" s="680"/>
      <c r="CY17" s="681"/>
      <c r="CZ17" s="682">
        <v>9.8000000000000007</v>
      </c>
      <c r="DA17" s="682"/>
      <c r="DB17" s="682"/>
      <c r="DC17" s="682"/>
      <c r="DD17" s="688" t="s">
        <v>179</v>
      </c>
      <c r="DE17" s="680"/>
      <c r="DF17" s="680"/>
      <c r="DG17" s="680"/>
      <c r="DH17" s="680"/>
      <c r="DI17" s="680"/>
      <c r="DJ17" s="680"/>
      <c r="DK17" s="680"/>
      <c r="DL17" s="680"/>
      <c r="DM17" s="680"/>
      <c r="DN17" s="680"/>
      <c r="DO17" s="680"/>
      <c r="DP17" s="681"/>
      <c r="DQ17" s="688">
        <v>3415414</v>
      </c>
      <c r="DR17" s="680"/>
      <c r="DS17" s="680"/>
      <c r="DT17" s="680"/>
      <c r="DU17" s="680"/>
      <c r="DV17" s="680"/>
      <c r="DW17" s="680"/>
      <c r="DX17" s="680"/>
      <c r="DY17" s="680"/>
      <c r="DZ17" s="680"/>
      <c r="EA17" s="680"/>
      <c r="EB17" s="680"/>
      <c r="EC17" s="689"/>
    </row>
    <row r="18" spans="2:133" ht="11.25" customHeight="1" x14ac:dyDescent="0.15">
      <c r="B18" s="676" t="s">
        <v>272</v>
      </c>
      <c r="C18" s="677"/>
      <c r="D18" s="677"/>
      <c r="E18" s="677"/>
      <c r="F18" s="677"/>
      <c r="G18" s="677"/>
      <c r="H18" s="677"/>
      <c r="I18" s="677"/>
      <c r="J18" s="677"/>
      <c r="K18" s="677"/>
      <c r="L18" s="677"/>
      <c r="M18" s="677"/>
      <c r="N18" s="677"/>
      <c r="O18" s="677"/>
      <c r="P18" s="677"/>
      <c r="Q18" s="678"/>
      <c r="R18" s="679">
        <v>5523225</v>
      </c>
      <c r="S18" s="680"/>
      <c r="T18" s="680"/>
      <c r="U18" s="680"/>
      <c r="V18" s="680"/>
      <c r="W18" s="680"/>
      <c r="X18" s="680"/>
      <c r="Y18" s="681"/>
      <c r="Z18" s="682">
        <v>13.9</v>
      </c>
      <c r="AA18" s="682"/>
      <c r="AB18" s="682"/>
      <c r="AC18" s="682"/>
      <c r="AD18" s="683">
        <v>4885249</v>
      </c>
      <c r="AE18" s="683"/>
      <c r="AF18" s="683"/>
      <c r="AG18" s="683"/>
      <c r="AH18" s="683"/>
      <c r="AI18" s="683"/>
      <c r="AJ18" s="683"/>
      <c r="AK18" s="683"/>
      <c r="AL18" s="684">
        <v>22.7</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179</v>
      </c>
      <c r="BH18" s="680"/>
      <c r="BI18" s="680"/>
      <c r="BJ18" s="680"/>
      <c r="BK18" s="680"/>
      <c r="BL18" s="680"/>
      <c r="BM18" s="680"/>
      <c r="BN18" s="681"/>
      <c r="BO18" s="682" t="s">
        <v>248</v>
      </c>
      <c r="BP18" s="682"/>
      <c r="BQ18" s="682"/>
      <c r="BR18" s="682"/>
      <c r="BS18" s="688" t="s">
        <v>179</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v>119534</v>
      </c>
      <c r="CS18" s="680"/>
      <c r="CT18" s="680"/>
      <c r="CU18" s="680"/>
      <c r="CV18" s="680"/>
      <c r="CW18" s="680"/>
      <c r="CX18" s="680"/>
      <c r="CY18" s="681"/>
      <c r="CZ18" s="682">
        <v>0.3</v>
      </c>
      <c r="DA18" s="682"/>
      <c r="DB18" s="682"/>
      <c r="DC18" s="682"/>
      <c r="DD18" s="688">
        <v>119474</v>
      </c>
      <c r="DE18" s="680"/>
      <c r="DF18" s="680"/>
      <c r="DG18" s="680"/>
      <c r="DH18" s="680"/>
      <c r="DI18" s="680"/>
      <c r="DJ18" s="680"/>
      <c r="DK18" s="680"/>
      <c r="DL18" s="680"/>
      <c r="DM18" s="680"/>
      <c r="DN18" s="680"/>
      <c r="DO18" s="680"/>
      <c r="DP18" s="681"/>
      <c r="DQ18" s="688">
        <v>114760</v>
      </c>
      <c r="DR18" s="680"/>
      <c r="DS18" s="680"/>
      <c r="DT18" s="680"/>
      <c r="DU18" s="680"/>
      <c r="DV18" s="680"/>
      <c r="DW18" s="680"/>
      <c r="DX18" s="680"/>
      <c r="DY18" s="680"/>
      <c r="DZ18" s="680"/>
      <c r="EA18" s="680"/>
      <c r="EB18" s="680"/>
      <c r="EC18" s="689"/>
    </row>
    <row r="19" spans="2:133" ht="11.25" customHeight="1" x14ac:dyDescent="0.15">
      <c r="B19" s="676" t="s">
        <v>275</v>
      </c>
      <c r="C19" s="677"/>
      <c r="D19" s="677"/>
      <c r="E19" s="677"/>
      <c r="F19" s="677"/>
      <c r="G19" s="677"/>
      <c r="H19" s="677"/>
      <c r="I19" s="677"/>
      <c r="J19" s="677"/>
      <c r="K19" s="677"/>
      <c r="L19" s="677"/>
      <c r="M19" s="677"/>
      <c r="N19" s="677"/>
      <c r="O19" s="677"/>
      <c r="P19" s="677"/>
      <c r="Q19" s="678"/>
      <c r="R19" s="679">
        <v>4885249</v>
      </c>
      <c r="S19" s="680"/>
      <c r="T19" s="680"/>
      <c r="U19" s="680"/>
      <c r="V19" s="680"/>
      <c r="W19" s="680"/>
      <c r="X19" s="680"/>
      <c r="Y19" s="681"/>
      <c r="Z19" s="682">
        <v>12.3</v>
      </c>
      <c r="AA19" s="682"/>
      <c r="AB19" s="682"/>
      <c r="AC19" s="682"/>
      <c r="AD19" s="683">
        <v>4885249</v>
      </c>
      <c r="AE19" s="683"/>
      <c r="AF19" s="683"/>
      <c r="AG19" s="683"/>
      <c r="AH19" s="683"/>
      <c r="AI19" s="683"/>
      <c r="AJ19" s="683"/>
      <c r="AK19" s="683"/>
      <c r="AL19" s="684">
        <v>22.7</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v>1067917</v>
      </c>
      <c r="BH19" s="680"/>
      <c r="BI19" s="680"/>
      <c r="BJ19" s="680"/>
      <c r="BK19" s="680"/>
      <c r="BL19" s="680"/>
      <c r="BM19" s="680"/>
      <c r="BN19" s="681"/>
      <c r="BO19" s="682">
        <v>7.1</v>
      </c>
      <c r="BP19" s="682"/>
      <c r="BQ19" s="682"/>
      <c r="BR19" s="682"/>
      <c r="BS19" s="688" t="s">
        <v>179</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179</v>
      </c>
      <c r="CS19" s="680"/>
      <c r="CT19" s="680"/>
      <c r="CU19" s="680"/>
      <c r="CV19" s="680"/>
      <c r="CW19" s="680"/>
      <c r="CX19" s="680"/>
      <c r="CY19" s="681"/>
      <c r="CZ19" s="682" t="s">
        <v>248</v>
      </c>
      <c r="DA19" s="682"/>
      <c r="DB19" s="682"/>
      <c r="DC19" s="682"/>
      <c r="DD19" s="688" t="s">
        <v>179</v>
      </c>
      <c r="DE19" s="680"/>
      <c r="DF19" s="680"/>
      <c r="DG19" s="680"/>
      <c r="DH19" s="680"/>
      <c r="DI19" s="680"/>
      <c r="DJ19" s="680"/>
      <c r="DK19" s="680"/>
      <c r="DL19" s="680"/>
      <c r="DM19" s="680"/>
      <c r="DN19" s="680"/>
      <c r="DO19" s="680"/>
      <c r="DP19" s="681"/>
      <c r="DQ19" s="688" t="s">
        <v>179</v>
      </c>
      <c r="DR19" s="680"/>
      <c r="DS19" s="680"/>
      <c r="DT19" s="680"/>
      <c r="DU19" s="680"/>
      <c r="DV19" s="680"/>
      <c r="DW19" s="680"/>
      <c r="DX19" s="680"/>
      <c r="DY19" s="680"/>
      <c r="DZ19" s="680"/>
      <c r="EA19" s="680"/>
      <c r="EB19" s="680"/>
      <c r="EC19" s="689"/>
    </row>
    <row r="20" spans="2:133" ht="11.25" customHeight="1" x14ac:dyDescent="0.15">
      <c r="B20" s="676" t="s">
        <v>278</v>
      </c>
      <c r="C20" s="677"/>
      <c r="D20" s="677"/>
      <c r="E20" s="677"/>
      <c r="F20" s="677"/>
      <c r="G20" s="677"/>
      <c r="H20" s="677"/>
      <c r="I20" s="677"/>
      <c r="J20" s="677"/>
      <c r="K20" s="677"/>
      <c r="L20" s="677"/>
      <c r="M20" s="677"/>
      <c r="N20" s="677"/>
      <c r="O20" s="677"/>
      <c r="P20" s="677"/>
      <c r="Q20" s="678"/>
      <c r="R20" s="679">
        <v>637976</v>
      </c>
      <c r="S20" s="680"/>
      <c r="T20" s="680"/>
      <c r="U20" s="680"/>
      <c r="V20" s="680"/>
      <c r="W20" s="680"/>
      <c r="X20" s="680"/>
      <c r="Y20" s="681"/>
      <c r="Z20" s="682">
        <v>1.6</v>
      </c>
      <c r="AA20" s="682"/>
      <c r="AB20" s="682"/>
      <c r="AC20" s="682"/>
      <c r="AD20" s="683" t="s">
        <v>248</v>
      </c>
      <c r="AE20" s="683"/>
      <c r="AF20" s="683"/>
      <c r="AG20" s="683"/>
      <c r="AH20" s="683"/>
      <c r="AI20" s="683"/>
      <c r="AJ20" s="683"/>
      <c r="AK20" s="683"/>
      <c r="AL20" s="684" t="s">
        <v>179</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v>1067917</v>
      </c>
      <c r="BH20" s="680"/>
      <c r="BI20" s="680"/>
      <c r="BJ20" s="680"/>
      <c r="BK20" s="680"/>
      <c r="BL20" s="680"/>
      <c r="BM20" s="680"/>
      <c r="BN20" s="681"/>
      <c r="BO20" s="682">
        <v>7.1</v>
      </c>
      <c r="BP20" s="682"/>
      <c r="BQ20" s="682"/>
      <c r="BR20" s="682"/>
      <c r="BS20" s="688" t="s">
        <v>248</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35125931</v>
      </c>
      <c r="CS20" s="680"/>
      <c r="CT20" s="680"/>
      <c r="CU20" s="680"/>
      <c r="CV20" s="680"/>
      <c r="CW20" s="680"/>
      <c r="CX20" s="680"/>
      <c r="CY20" s="681"/>
      <c r="CZ20" s="682">
        <v>100</v>
      </c>
      <c r="DA20" s="682"/>
      <c r="DB20" s="682"/>
      <c r="DC20" s="682"/>
      <c r="DD20" s="688">
        <v>4745038</v>
      </c>
      <c r="DE20" s="680"/>
      <c r="DF20" s="680"/>
      <c r="DG20" s="680"/>
      <c r="DH20" s="680"/>
      <c r="DI20" s="680"/>
      <c r="DJ20" s="680"/>
      <c r="DK20" s="680"/>
      <c r="DL20" s="680"/>
      <c r="DM20" s="680"/>
      <c r="DN20" s="680"/>
      <c r="DO20" s="680"/>
      <c r="DP20" s="681"/>
      <c r="DQ20" s="688">
        <v>24430159</v>
      </c>
      <c r="DR20" s="680"/>
      <c r="DS20" s="680"/>
      <c r="DT20" s="680"/>
      <c r="DU20" s="680"/>
      <c r="DV20" s="680"/>
      <c r="DW20" s="680"/>
      <c r="DX20" s="680"/>
      <c r="DY20" s="680"/>
      <c r="DZ20" s="680"/>
      <c r="EA20" s="680"/>
      <c r="EB20" s="680"/>
      <c r="EC20" s="689"/>
    </row>
    <row r="21" spans="2:133" ht="11.25" customHeight="1" x14ac:dyDescent="0.15">
      <c r="B21" s="676" t="s">
        <v>281</v>
      </c>
      <c r="C21" s="677"/>
      <c r="D21" s="677"/>
      <c r="E21" s="677"/>
      <c r="F21" s="677"/>
      <c r="G21" s="677"/>
      <c r="H21" s="677"/>
      <c r="I21" s="677"/>
      <c r="J21" s="677"/>
      <c r="K21" s="677"/>
      <c r="L21" s="677"/>
      <c r="M21" s="677"/>
      <c r="N21" s="677"/>
      <c r="O21" s="677"/>
      <c r="P21" s="677"/>
      <c r="Q21" s="678"/>
      <c r="R21" s="679" t="s">
        <v>179</v>
      </c>
      <c r="S21" s="680"/>
      <c r="T21" s="680"/>
      <c r="U21" s="680"/>
      <c r="V21" s="680"/>
      <c r="W21" s="680"/>
      <c r="X21" s="680"/>
      <c r="Y21" s="681"/>
      <c r="Z21" s="682" t="s">
        <v>179</v>
      </c>
      <c r="AA21" s="682"/>
      <c r="AB21" s="682"/>
      <c r="AC21" s="682"/>
      <c r="AD21" s="683" t="s">
        <v>179</v>
      </c>
      <c r="AE21" s="683"/>
      <c r="AF21" s="683"/>
      <c r="AG21" s="683"/>
      <c r="AH21" s="683"/>
      <c r="AI21" s="683"/>
      <c r="AJ21" s="683"/>
      <c r="AK21" s="683"/>
      <c r="AL21" s="684" t="s">
        <v>179</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v>7390</v>
      </c>
      <c r="BH21" s="680"/>
      <c r="BI21" s="680"/>
      <c r="BJ21" s="680"/>
      <c r="BK21" s="680"/>
      <c r="BL21" s="680"/>
      <c r="BM21" s="680"/>
      <c r="BN21" s="681"/>
      <c r="BO21" s="682">
        <v>0</v>
      </c>
      <c r="BP21" s="682"/>
      <c r="BQ21" s="682"/>
      <c r="BR21" s="682"/>
      <c r="BS21" s="688" t="s">
        <v>179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283</v>
      </c>
      <c r="C22" s="677"/>
      <c r="D22" s="677"/>
      <c r="E22" s="677"/>
      <c r="F22" s="677"/>
      <c r="G22" s="677"/>
      <c r="H22" s="677"/>
      <c r="I22" s="677"/>
      <c r="J22" s="677"/>
      <c r="K22" s="677"/>
      <c r="L22" s="677"/>
      <c r="M22" s="677"/>
      <c r="N22" s="677"/>
      <c r="O22" s="677"/>
      <c r="P22" s="677"/>
      <c r="Q22" s="678"/>
      <c r="R22" s="679">
        <v>23259121</v>
      </c>
      <c r="S22" s="680"/>
      <c r="T22" s="680"/>
      <c r="U22" s="680"/>
      <c r="V22" s="680"/>
      <c r="W22" s="680"/>
      <c r="X22" s="680"/>
      <c r="Y22" s="681"/>
      <c r="Z22" s="682">
        <v>58.5</v>
      </c>
      <c r="AA22" s="682"/>
      <c r="AB22" s="682"/>
      <c r="AC22" s="682"/>
      <c r="AD22" s="683">
        <v>21334040</v>
      </c>
      <c r="AE22" s="683"/>
      <c r="AF22" s="683"/>
      <c r="AG22" s="683"/>
      <c r="AH22" s="683"/>
      <c r="AI22" s="683"/>
      <c r="AJ22" s="683"/>
      <c r="AK22" s="683"/>
      <c r="AL22" s="684">
        <v>99.1</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179</v>
      </c>
      <c r="BH22" s="680"/>
      <c r="BI22" s="680"/>
      <c r="BJ22" s="680"/>
      <c r="BK22" s="680"/>
      <c r="BL22" s="680"/>
      <c r="BM22" s="680"/>
      <c r="BN22" s="681"/>
      <c r="BO22" s="682" t="s">
        <v>179</v>
      </c>
      <c r="BP22" s="682"/>
      <c r="BQ22" s="682"/>
      <c r="BR22" s="682"/>
      <c r="BS22" s="688" t="s">
        <v>248</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286</v>
      </c>
      <c r="C23" s="677"/>
      <c r="D23" s="677"/>
      <c r="E23" s="677"/>
      <c r="F23" s="677"/>
      <c r="G23" s="677"/>
      <c r="H23" s="677"/>
      <c r="I23" s="677"/>
      <c r="J23" s="677"/>
      <c r="K23" s="677"/>
      <c r="L23" s="677"/>
      <c r="M23" s="677"/>
      <c r="N23" s="677"/>
      <c r="O23" s="677"/>
      <c r="P23" s="677"/>
      <c r="Q23" s="678"/>
      <c r="R23" s="679">
        <v>13177</v>
      </c>
      <c r="S23" s="680"/>
      <c r="T23" s="680"/>
      <c r="U23" s="680"/>
      <c r="V23" s="680"/>
      <c r="W23" s="680"/>
      <c r="X23" s="680"/>
      <c r="Y23" s="681"/>
      <c r="Z23" s="682">
        <v>0</v>
      </c>
      <c r="AA23" s="682"/>
      <c r="AB23" s="682"/>
      <c r="AC23" s="682"/>
      <c r="AD23" s="683">
        <v>13177</v>
      </c>
      <c r="AE23" s="683"/>
      <c r="AF23" s="683"/>
      <c r="AG23" s="683"/>
      <c r="AH23" s="683"/>
      <c r="AI23" s="683"/>
      <c r="AJ23" s="683"/>
      <c r="AK23" s="683"/>
      <c r="AL23" s="684">
        <v>0.1</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v>1060527</v>
      </c>
      <c r="BH23" s="680"/>
      <c r="BI23" s="680"/>
      <c r="BJ23" s="680"/>
      <c r="BK23" s="680"/>
      <c r="BL23" s="680"/>
      <c r="BM23" s="680"/>
      <c r="BN23" s="681"/>
      <c r="BO23" s="682">
        <v>7</v>
      </c>
      <c r="BP23" s="682"/>
      <c r="BQ23" s="682"/>
      <c r="BR23" s="682"/>
      <c r="BS23" s="688" t="s">
        <v>179</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x14ac:dyDescent="0.15">
      <c r="B24" s="676" t="s">
        <v>293</v>
      </c>
      <c r="C24" s="677"/>
      <c r="D24" s="677"/>
      <c r="E24" s="677"/>
      <c r="F24" s="677"/>
      <c r="G24" s="677"/>
      <c r="H24" s="677"/>
      <c r="I24" s="677"/>
      <c r="J24" s="677"/>
      <c r="K24" s="677"/>
      <c r="L24" s="677"/>
      <c r="M24" s="677"/>
      <c r="N24" s="677"/>
      <c r="O24" s="677"/>
      <c r="P24" s="677"/>
      <c r="Q24" s="678"/>
      <c r="R24" s="679">
        <v>253379</v>
      </c>
      <c r="S24" s="680"/>
      <c r="T24" s="680"/>
      <c r="U24" s="680"/>
      <c r="V24" s="680"/>
      <c r="W24" s="680"/>
      <c r="X24" s="680"/>
      <c r="Y24" s="681"/>
      <c r="Z24" s="682">
        <v>0.6</v>
      </c>
      <c r="AA24" s="682"/>
      <c r="AB24" s="682"/>
      <c r="AC24" s="682"/>
      <c r="AD24" s="683" t="s">
        <v>248</v>
      </c>
      <c r="AE24" s="683"/>
      <c r="AF24" s="683"/>
      <c r="AG24" s="683"/>
      <c r="AH24" s="683"/>
      <c r="AI24" s="683"/>
      <c r="AJ24" s="683"/>
      <c r="AK24" s="683"/>
      <c r="AL24" s="684" t="s">
        <v>179</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179</v>
      </c>
      <c r="BH24" s="680"/>
      <c r="BI24" s="680"/>
      <c r="BJ24" s="680"/>
      <c r="BK24" s="680"/>
      <c r="BL24" s="680"/>
      <c r="BM24" s="680"/>
      <c r="BN24" s="681"/>
      <c r="BO24" s="682" t="s">
        <v>179</v>
      </c>
      <c r="BP24" s="682"/>
      <c r="BQ24" s="682"/>
      <c r="BR24" s="682"/>
      <c r="BS24" s="688" t="s">
        <v>179</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16246084</v>
      </c>
      <c r="CS24" s="669"/>
      <c r="CT24" s="669"/>
      <c r="CU24" s="669"/>
      <c r="CV24" s="669"/>
      <c r="CW24" s="669"/>
      <c r="CX24" s="669"/>
      <c r="CY24" s="670"/>
      <c r="CZ24" s="673">
        <v>46.3</v>
      </c>
      <c r="DA24" s="674"/>
      <c r="DB24" s="674"/>
      <c r="DC24" s="693"/>
      <c r="DD24" s="712">
        <v>11369140</v>
      </c>
      <c r="DE24" s="669"/>
      <c r="DF24" s="669"/>
      <c r="DG24" s="669"/>
      <c r="DH24" s="669"/>
      <c r="DI24" s="669"/>
      <c r="DJ24" s="669"/>
      <c r="DK24" s="670"/>
      <c r="DL24" s="712">
        <v>11247765</v>
      </c>
      <c r="DM24" s="669"/>
      <c r="DN24" s="669"/>
      <c r="DO24" s="669"/>
      <c r="DP24" s="669"/>
      <c r="DQ24" s="669"/>
      <c r="DR24" s="669"/>
      <c r="DS24" s="669"/>
      <c r="DT24" s="669"/>
      <c r="DU24" s="669"/>
      <c r="DV24" s="670"/>
      <c r="DW24" s="673">
        <v>50.2</v>
      </c>
      <c r="DX24" s="674"/>
      <c r="DY24" s="674"/>
      <c r="DZ24" s="674"/>
      <c r="EA24" s="674"/>
      <c r="EB24" s="674"/>
      <c r="EC24" s="675"/>
    </row>
    <row r="25" spans="2:133" ht="11.25" customHeight="1" x14ac:dyDescent="0.15">
      <c r="B25" s="676" t="s">
        <v>296</v>
      </c>
      <c r="C25" s="677"/>
      <c r="D25" s="677"/>
      <c r="E25" s="677"/>
      <c r="F25" s="677"/>
      <c r="G25" s="677"/>
      <c r="H25" s="677"/>
      <c r="I25" s="677"/>
      <c r="J25" s="677"/>
      <c r="K25" s="677"/>
      <c r="L25" s="677"/>
      <c r="M25" s="677"/>
      <c r="N25" s="677"/>
      <c r="O25" s="677"/>
      <c r="P25" s="677"/>
      <c r="Q25" s="678"/>
      <c r="R25" s="679">
        <v>564019</v>
      </c>
      <c r="S25" s="680"/>
      <c r="T25" s="680"/>
      <c r="U25" s="680"/>
      <c r="V25" s="680"/>
      <c r="W25" s="680"/>
      <c r="X25" s="680"/>
      <c r="Y25" s="681"/>
      <c r="Z25" s="682">
        <v>1.4</v>
      </c>
      <c r="AA25" s="682"/>
      <c r="AB25" s="682"/>
      <c r="AC25" s="682"/>
      <c r="AD25" s="683">
        <v>33470</v>
      </c>
      <c r="AE25" s="683"/>
      <c r="AF25" s="683"/>
      <c r="AG25" s="683"/>
      <c r="AH25" s="683"/>
      <c r="AI25" s="683"/>
      <c r="AJ25" s="683"/>
      <c r="AK25" s="683"/>
      <c r="AL25" s="684">
        <v>0.2</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248</v>
      </c>
      <c r="BH25" s="680"/>
      <c r="BI25" s="680"/>
      <c r="BJ25" s="680"/>
      <c r="BK25" s="680"/>
      <c r="BL25" s="680"/>
      <c r="BM25" s="680"/>
      <c r="BN25" s="681"/>
      <c r="BO25" s="682" t="s">
        <v>179</v>
      </c>
      <c r="BP25" s="682"/>
      <c r="BQ25" s="682"/>
      <c r="BR25" s="682"/>
      <c r="BS25" s="688" t="s">
        <v>179</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6098378</v>
      </c>
      <c r="CS25" s="715"/>
      <c r="CT25" s="715"/>
      <c r="CU25" s="715"/>
      <c r="CV25" s="715"/>
      <c r="CW25" s="715"/>
      <c r="CX25" s="715"/>
      <c r="CY25" s="716"/>
      <c r="CZ25" s="684">
        <v>17.399999999999999</v>
      </c>
      <c r="DA25" s="713"/>
      <c r="DB25" s="713"/>
      <c r="DC25" s="717"/>
      <c r="DD25" s="688">
        <v>5702508</v>
      </c>
      <c r="DE25" s="715"/>
      <c r="DF25" s="715"/>
      <c r="DG25" s="715"/>
      <c r="DH25" s="715"/>
      <c r="DI25" s="715"/>
      <c r="DJ25" s="715"/>
      <c r="DK25" s="716"/>
      <c r="DL25" s="688">
        <v>5585959</v>
      </c>
      <c r="DM25" s="715"/>
      <c r="DN25" s="715"/>
      <c r="DO25" s="715"/>
      <c r="DP25" s="715"/>
      <c r="DQ25" s="715"/>
      <c r="DR25" s="715"/>
      <c r="DS25" s="715"/>
      <c r="DT25" s="715"/>
      <c r="DU25" s="715"/>
      <c r="DV25" s="716"/>
      <c r="DW25" s="684">
        <v>24.9</v>
      </c>
      <c r="DX25" s="713"/>
      <c r="DY25" s="713"/>
      <c r="DZ25" s="713"/>
      <c r="EA25" s="713"/>
      <c r="EB25" s="713"/>
      <c r="EC25" s="714"/>
    </row>
    <row r="26" spans="2:133" ht="11.25" customHeight="1" x14ac:dyDescent="0.15">
      <c r="B26" s="676" t="s">
        <v>299</v>
      </c>
      <c r="C26" s="677"/>
      <c r="D26" s="677"/>
      <c r="E26" s="677"/>
      <c r="F26" s="677"/>
      <c r="G26" s="677"/>
      <c r="H26" s="677"/>
      <c r="I26" s="677"/>
      <c r="J26" s="677"/>
      <c r="K26" s="677"/>
      <c r="L26" s="677"/>
      <c r="M26" s="677"/>
      <c r="N26" s="677"/>
      <c r="O26" s="677"/>
      <c r="P26" s="677"/>
      <c r="Q26" s="678"/>
      <c r="R26" s="679">
        <v>653201</v>
      </c>
      <c r="S26" s="680"/>
      <c r="T26" s="680"/>
      <c r="U26" s="680"/>
      <c r="V26" s="680"/>
      <c r="W26" s="680"/>
      <c r="X26" s="680"/>
      <c r="Y26" s="681"/>
      <c r="Z26" s="682">
        <v>1.6</v>
      </c>
      <c r="AA26" s="682"/>
      <c r="AB26" s="682"/>
      <c r="AC26" s="682"/>
      <c r="AD26" s="683" t="s">
        <v>248</v>
      </c>
      <c r="AE26" s="683"/>
      <c r="AF26" s="683"/>
      <c r="AG26" s="683"/>
      <c r="AH26" s="683"/>
      <c r="AI26" s="683"/>
      <c r="AJ26" s="683"/>
      <c r="AK26" s="683"/>
      <c r="AL26" s="684" t="s">
        <v>179</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248</v>
      </c>
      <c r="BH26" s="680"/>
      <c r="BI26" s="680"/>
      <c r="BJ26" s="680"/>
      <c r="BK26" s="680"/>
      <c r="BL26" s="680"/>
      <c r="BM26" s="680"/>
      <c r="BN26" s="681"/>
      <c r="BO26" s="682" t="s">
        <v>179</v>
      </c>
      <c r="BP26" s="682"/>
      <c r="BQ26" s="682"/>
      <c r="BR26" s="682"/>
      <c r="BS26" s="688" t="s">
        <v>248</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3989639</v>
      </c>
      <c r="CS26" s="680"/>
      <c r="CT26" s="680"/>
      <c r="CU26" s="680"/>
      <c r="CV26" s="680"/>
      <c r="CW26" s="680"/>
      <c r="CX26" s="680"/>
      <c r="CY26" s="681"/>
      <c r="CZ26" s="684">
        <v>11.4</v>
      </c>
      <c r="DA26" s="713"/>
      <c r="DB26" s="713"/>
      <c r="DC26" s="717"/>
      <c r="DD26" s="688">
        <v>3660331</v>
      </c>
      <c r="DE26" s="680"/>
      <c r="DF26" s="680"/>
      <c r="DG26" s="680"/>
      <c r="DH26" s="680"/>
      <c r="DI26" s="680"/>
      <c r="DJ26" s="680"/>
      <c r="DK26" s="681"/>
      <c r="DL26" s="688" t="s">
        <v>179</v>
      </c>
      <c r="DM26" s="680"/>
      <c r="DN26" s="680"/>
      <c r="DO26" s="680"/>
      <c r="DP26" s="680"/>
      <c r="DQ26" s="680"/>
      <c r="DR26" s="680"/>
      <c r="DS26" s="680"/>
      <c r="DT26" s="680"/>
      <c r="DU26" s="680"/>
      <c r="DV26" s="681"/>
      <c r="DW26" s="684" t="s">
        <v>179</v>
      </c>
      <c r="DX26" s="713"/>
      <c r="DY26" s="713"/>
      <c r="DZ26" s="713"/>
      <c r="EA26" s="713"/>
      <c r="EB26" s="713"/>
      <c r="EC26" s="714"/>
    </row>
    <row r="27" spans="2:133" ht="11.25" customHeight="1" x14ac:dyDescent="0.15">
      <c r="B27" s="676" t="s">
        <v>302</v>
      </c>
      <c r="C27" s="677"/>
      <c r="D27" s="677"/>
      <c r="E27" s="677"/>
      <c r="F27" s="677"/>
      <c r="G27" s="677"/>
      <c r="H27" s="677"/>
      <c r="I27" s="677"/>
      <c r="J27" s="677"/>
      <c r="K27" s="677"/>
      <c r="L27" s="677"/>
      <c r="M27" s="677"/>
      <c r="N27" s="677"/>
      <c r="O27" s="677"/>
      <c r="P27" s="677"/>
      <c r="Q27" s="678"/>
      <c r="R27" s="679">
        <v>4030172</v>
      </c>
      <c r="S27" s="680"/>
      <c r="T27" s="680"/>
      <c r="U27" s="680"/>
      <c r="V27" s="680"/>
      <c r="W27" s="680"/>
      <c r="X27" s="680"/>
      <c r="Y27" s="681"/>
      <c r="Z27" s="682">
        <v>10.1</v>
      </c>
      <c r="AA27" s="682"/>
      <c r="AB27" s="682"/>
      <c r="AC27" s="682"/>
      <c r="AD27" s="683" t="s">
        <v>179</v>
      </c>
      <c r="AE27" s="683"/>
      <c r="AF27" s="683"/>
      <c r="AG27" s="683"/>
      <c r="AH27" s="683"/>
      <c r="AI27" s="683"/>
      <c r="AJ27" s="683"/>
      <c r="AK27" s="683"/>
      <c r="AL27" s="684" t="s">
        <v>179</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15057684</v>
      </c>
      <c r="BH27" s="680"/>
      <c r="BI27" s="680"/>
      <c r="BJ27" s="680"/>
      <c r="BK27" s="680"/>
      <c r="BL27" s="680"/>
      <c r="BM27" s="680"/>
      <c r="BN27" s="681"/>
      <c r="BO27" s="682">
        <v>100</v>
      </c>
      <c r="BP27" s="682"/>
      <c r="BQ27" s="682"/>
      <c r="BR27" s="682"/>
      <c r="BS27" s="688">
        <v>226578</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6717197</v>
      </c>
      <c r="CS27" s="715"/>
      <c r="CT27" s="715"/>
      <c r="CU27" s="715"/>
      <c r="CV27" s="715"/>
      <c r="CW27" s="715"/>
      <c r="CX27" s="715"/>
      <c r="CY27" s="716"/>
      <c r="CZ27" s="684">
        <v>19.100000000000001</v>
      </c>
      <c r="DA27" s="713"/>
      <c r="DB27" s="713"/>
      <c r="DC27" s="717"/>
      <c r="DD27" s="688">
        <v>2251251</v>
      </c>
      <c r="DE27" s="715"/>
      <c r="DF27" s="715"/>
      <c r="DG27" s="715"/>
      <c r="DH27" s="715"/>
      <c r="DI27" s="715"/>
      <c r="DJ27" s="715"/>
      <c r="DK27" s="716"/>
      <c r="DL27" s="688">
        <v>2246425</v>
      </c>
      <c r="DM27" s="715"/>
      <c r="DN27" s="715"/>
      <c r="DO27" s="715"/>
      <c r="DP27" s="715"/>
      <c r="DQ27" s="715"/>
      <c r="DR27" s="715"/>
      <c r="DS27" s="715"/>
      <c r="DT27" s="715"/>
      <c r="DU27" s="715"/>
      <c r="DV27" s="716"/>
      <c r="DW27" s="684">
        <v>10</v>
      </c>
      <c r="DX27" s="713"/>
      <c r="DY27" s="713"/>
      <c r="DZ27" s="713"/>
      <c r="EA27" s="713"/>
      <c r="EB27" s="713"/>
      <c r="EC27" s="714"/>
    </row>
    <row r="28" spans="2:133" ht="11.25" customHeight="1" x14ac:dyDescent="0.15">
      <c r="B28" s="721" t="s">
        <v>305</v>
      </c>
      <c r="C28" s="722"/>
      <c r="D28" s="722"/>
      <c r="E28" s="722"/>
      <c r="F28" s="722"/>
      <c r="G28" s="722"/>
      <c r="H28" s="722"/>
      <c r="I28" s="722"/>
      <c r="J28" s="722"/>
      <c r="K28" s="722"/>
      <c r="L28" s="722"/>
      <c r="M28" s="722"/>
      <c r="N28" s="722"/>
      <c r="O28" s="722"/>
      <c r="P28" s="722"/>
      <c r="Q28" s="723"/>
      <c r="R28" s="679">
        <v>300</v>
      </c>
      <c r="S28" s="680"/>
      <c r="T28" s="680"/>
      <c r="U28" s="680"/>
      <c r="V28" s="680"/>
      <c r="W28" s="680"/>
      <c r="X28" s="680"/>
      <c r="Y28" s="681"/>
      <c r="Z28" s="682">
        <v>0</v>
      </c>
      <c r="AA28" s="682"/>
      <c r="AB28" s="682"/>
      <c r="AC28" s="682"/>
      <c r="AD28" s="683">
        <v>300</v>
      </c>
      <c r="AE28" s="683"/>
      <c r="AF28" s="683"/>
      <c r="AG28" s="683"/>
      <c r="AH28" s="683"/>
      <c r="AI28" s="683"/>
      <c r="AJ28" s="683"/>
      <c r="AK28" s="683"/>
      <c r="AL28" s="684">
        <v>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3430509</v>
      </c>
      <c r="CS28" s="680"/>
      <c r="CT28" s="680"/>
      <c r="CU28" s="680"/>
      <c r="CV28" s="680"/>
      <c r="CW28" s="680"/>
      <c r="CX28" s="680"/>
      <c r="CY28" s="681"/>
      <c r="CZ28" s="684">
        <v>9.8000000000000007</v>
      </c>
      <c r="DA28" s="713"/>
      <c r="DB28" s="713"/>
      <c r="DC28" s="717"/>
      <c r="DD28" s="688">
        <v>3415381</v>
      </c>
      <c r="DE28" s="680"/>
      <c r="DF28" s="680"/>
      <c r="DG28" s="680"/>
      <c r="DH28" s="680"/>
      <c r="DI28" s="680"/>
      <c r="DJ28" s="680"/>
      <c r="DK28" s="681"/>
      <c r="DL28" s="688">
        <v>3415381</v>
      </c>
      <c r="DM28" s="680"/>
      <c r="DN28" s="680"/>
      <c r="DO28" s="680"/>
      <c r="DP28" s="680"/>
      <c r="DQ28" s="680"/>
      <c r="DR28" s="680"/>
      <c r="DS28" s="680"/>
      <c r="DT28" s="680"/>
      <c r="DU28" s="680"/>
      <c r="DV28" s="681"/>
      <c r="DW28" s="684">
        <v>15.2</v>
      </c>
      <c r="DX28" s="713"/>
      <c r="DY28" s="713"/>
      <c r="DZ28" s="713"/>
      <c r="EA28" s="713"/>
      <c r="EB28" s="713"/>
      <c r="EC28" s="714"/>
    </row>
    <row r="29" spans="2:133" ht="11.25" customHeight="1" x14ac:dyDescent="0.15">
      <c r="B29" s="676" t="s">
        <v>307</v>
      </c>
      <c r="C29" s="677"/>
      <c r="D29" s="677"/>
      <c r="E29" s="677"/>
      <c r="F29" s="677"/>
      <c r="G29" s="677"/>
      <c r="H29" s="677"/>
      <c r="I29" s="677"/>
      <c r="J29" s="677"/>
      <c r="K29" s="677"/>
      <c r="L29" s="677"/>
      <c r="M29" s="677"/>
      <c r="N29" s="677"/>
      <c r="O29" s="677"/>
      <c r="P29" s="677"/>
      <c r="Q29" s="678"/>
      <c r="R29" s="679">
        <v>2180379</v>
      </c>
      <c r="S29" s="680"/>
      <c r="T29" s="680"/>
      <c r="U29" s="680"/>
      <c r="V29" s="680"/>
      <c r="W29" s="680"/>
      <c r="X29" s="680"/>
      <c r="Y29" s="681"/>
      <c r="Z29" s="682">
        <v>5.5</v>
      </c>
      <c r="AA29" s="682"/>
      <c r="AB29" s="682"/>
      <c r="AC29" s="682"/>
      <c r="AD29" s="683" t="s">
        <v>179</v>
      </c>
      <c r="AE29" s="683"/>
      <c r="AF29" s="683"/>
      <c r="AG29" s="683"/>
      <c r="AH29" s="683"/>
      <c r="AI29" s="683"/>
      <c r="AJ29" s="683"/>
      <c r="AK29" s="683"/>
      <c r="AL29" s="684" t="s">
        <v>179</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311</v>
      </c>
      <c r="CG29" s="695"/>
      <c r="CH29" s="695"/>
      <c r="CI29" s="695"/>
      <c r="CJ29" s="695"/>
      <c r="CK29" s="695"/>
      <c r="CL29" s="695"/>
      <c r="CM29" s="695"/>
      <c r="CN29" s="695"/>
      <c r="CO29" s="695"/>
      <c r="CP29" s="695"/>
      <c r="CQ29" s="696"/>
      <c r="CR29" s="679">
        <v>3430509</v>
      </c>
      <c r="CS29" s="715"/>
      <c r="CT29" s="715"/>
      <c r="CU29" s="715"/>
      <c r="CV29" s="715"/>
      <c r="CW29" s="715"/>
      <c r="CX29" s="715"/>
      <c r="CY29" s="716"/>
      <c r="CZ29" s="684">
        <v>9.8000000000000007</v>
      </c>
      <c r="DA29" s="713"/>
      <c r="DB29" s="713"/>
      <c r="DC29" s="717"/>
      <c r="DD29" s="688">
        <v>3415381</v>
      </c>
      <c r="DE29" s="715"/>
      <c r="DF29" s="715"/>
      <c r="DG29" s="715"/>
      <c r="DH29" s="715"/>
      <c r="DI29" s="715"/>
      <c r="DJ29" s="715"/>
      <c r="DK29" s="716"/>
      <c r="DL29" s="688">
        <v>3415381</v>
      </c>
      <c r="DM29" s="715"/>
      <c r="DN29" s="715"/>
      <c r="DO29" s="715"/>
      <c r="DP29" s="715"/>
      <c r="DQ29" s="715"/>
      <c r="DR29" s="715"/>
      <c r="DS29" s="715"/>
      <c r="DT29" s="715"/>
      <c r="DU29" s="715"/>
      <c r="DV29" s="716"/>
      <c r="DW29" s="684">
        <v>15.2</v>
      </c>
      <c r="DX29" s="713"/>
      <c r="DY29" s="713"/>
      <c r="DZ29" s="713"/>
      <c r="EA29" s="713"/>
      <c r="EB29" s="713"/>
      <c r="EC29" s="714"/>
    </row>
    <row r="30" spans="2:133" ht="11.25" customHeight="1" x14ac:dyDescent="0.15">
      <c r="B30" s="676" t="s">
        <v>312</v>
      </c>
      <c r="C30" s="677"/>
      <c r="D30" s="677"/>
      <c r="E30" s="677"/>
      <c r="F30" s="677"/>
      <c r="G30" s="677"/>
      <c r="H30" s="677"/>
      <c r="I30" s="677"/>
      <c r="J30" s="677"/>
      <c r="K30" s="677"/>
      <c r="L30" s="677"/>
      <c r="M30" s="677"/>
      <c r="N30" s="677"/>
      <c r="O30" s="677"/>
      <c r="P30" s="677"/>
      <c r="Q30" s="678"/>
      <c r="R30" s="679">
        <v>556565</v>
      </c>
      <c r="S30" s="680"/>
      <c r="T30" s="680"/>
      <c r="U30" s="680"/>
      <c r="V30" s="680"/>
      <c r="W30" s="680"/>
      <c r="X30" s="680"/>
      <c r="Y30" s="681"/>
      <c r="Z30" s="682">
        <v>1.4</v>
      </c>
      <c r="AA30" s="682"/>
      <c r="AB30" s="682"/>
      <c r="AC30" s="682"/>
      <c r="AD30" s="683">
        <v>133930</v>
      </c>
      <c r="AE30" s="683"/>
      <c r="AF30" s="683"/>
      <c r="AG30" s="683"/>
      <c r="AH30" s="683"/>
      <c r="AI30" s="683"/>
      <c r="AJ30" s="683"/>
      <c r="AK30" s="683"/>
      <c r="AL30" s="684">
        <v>0.6</v>
      </c>
      <c r="AM30" s="685"/>
      <c r="AN30" s="685"/>
      <c r="AO30" s="686"/>
      <c r="AP30" s="727" t="s">
        <v>313</v>
      </c>
      <c r="AQ30" s="728"/>
      <c r="AR30" s="728"/>
      <c r="AS30" s="728"/>
      <c r="AT30" s="733" t="s">
        <v>314</v>
      </c>
      <c r="AU30" s="230"/>
      <c r="AV30" s="230"/>
      <c r="AW30" s="230"/>
      <c r="AX30" s="665" t="s">
        <v>189</v>
      </c>
      <c r="AY30" s="666"/>
      <c r="AZ30" s="666"/>
      <c r="BA30" s="666"/>
      <c r="BB30" s="666"/>
      <c r="BC30" s="666"/>
      <c r="BD30" s="666"/>
      <c r="BE30" s="666"/>
      <c r="BF30" s="667"/>
      <c r="BG30" s="739">
        <v>99</v>
      </c>
      <c r="BH30" s="740"/>
      <c r="BI30" s="740"/>
      <c r="BJ30" s="740"/>
      <c r="BK30" s="740"/>
      <c r="BL30" s="740"/>
      <c r="BM30" s="674">
        <v>97.5</v>
      </c>
      <c r="BN30" s="740"/>
      <c r="BO30" s="740"/>
      <c r="BP30" s="740"/>
      <c r="BQ30" s="741"/>
      <c r="BR30" s="739">
        <v>99.1</v>
      </c>
      <c r="BS30" s="740"/>
      <c r="BT30" s="740"/>
      <c r="BU30" s="740"/>
      <c r="BV30" s="740"/>
      <c r="BW30" s="740"/>
      <c r="BX30" s="674">
        <v>97.4</v>
      </c>
      <c r="BY30" s="740"/>
      <c r="BZ30" s="740"/>
      <c r="CA30" s="740"/>
      <c r="CB30" s="741"/>
      <c r="CD30" s="744"/>
      <c r="CE30" s="745"/>
      <c r="CF30" s="694" t="s">
        <v>315</v>
      </c>
      <c r="CG30" s="695"/>
      <c r="CH30" s="695"/>
      <c r="CI30" s="695"/>
      <c r="CJ30" s="695"/>
      <c r="CK30" s="695"/>
      <c r="CL30" s="695"/>
      <c r="CM30" s="695"/>
      <c r="CN30" s="695"/>
      <c r="CO30" s="695"/>
      <c r="CP30" s="695"/>
      <c r="CQ30" s="696"/>
      <c r="CR30" s="679">
        <v>3226883</v>
      </c>
      <c r="CS30" s="680"/>
      <c r="CT30" s="680"/>
      <c r="CU30" s="680"/>
      <c r="CV30" s="680"/>
      <c r="CW30" s="680"/>
      <c r="CX30" s="680"/>
      <c r="CY30" s="681"/>
      <c r="CZ30" s="684">
        <v>9.1999999999999993</v>
      </c>
      <c r="DA30" s="713"/>
      <c r="DB30" s="713"/>
      <c r="DC30" s="717"/>
      <c r="DD30" s="688">
        <v>3213158</v>
      </c>
      <c r="DE30" s="680"/>
      <c r="DF30" s="680"/>
      <c r="DG30" s="680"/>
      <c r="DH30" s="680"/>
      <c r="DI30" s="680"/>
      <c r="DJ30" s="680"/>
      <c r="DK30" s="681"/>
      <c r="DL30" s="688">
        <v>3213158</v>
      </c>
      <c r="DM30" s="680"/>
      <c r="DN30" s="680"/>
      <c r="DO30" s="680"/>
      <c r="DP30" s="680"/>
      <c r="DQ30" s="680"/>
      <c r="DR30" s="680"/>
      <c r="DS30" s="680"/>
      <c r="DT30" s="680"/>
      <c r="DU30" s="680"/>
      <c r="DV30" s="681"/>
      <c r="DW30" s="684">
        <v>14.3</v>
      </c>
      <c r="DX30" s="713"/>
      <c r="DY30" s="713"/>
      <c r="DZ30" s="713"/>
      <c r="EA30" s="713"/>
      <c r="EB30" s="713"/>
      <c r="EC30" s="714"/>
    </row>
    <row r="31" spans="2:133" ht="11.25" customHeight="1" x14ac:dyDescent="0.15">
      <c r="B31" s="676" t="s">
        <v>316</v>
      </c>
      <c r="C31" s="677"/>
      <c r="D31" s="677"/>
      <c r="E31" s="677"/>
      <c r="F31" s="677"/>
      <c r="G31" s="677"/>
      <c r="H31" s="677"/>
      <c r="I31" s="677"/>
      <c r="J31" s="677"/>
      <c r="K31" s="677"/>
      <c r="L31" s="677"/>
      <c r="M31" s="677"/>
      <c r="N31" s="677"/>
      <c r="O31" s="677"/>
      <c r="P31" s="677"/>
      <c r="Q31" s="678"/>
      <c r="R31" s="679">
        <v>57032</v>
      </c>
      <c r="S31" s="680"/>
      <c r="T31" s="680"/>
      <c r="U31" s="680"/>
      <c r="V31" s="680"/>
      <c r="W31" s="680"/>
      <c r="X31" s="680"/>
      <c r="Y31" s="681"/>
      <c r="Z31" s="682">
        <v>0.1</v>
      </c>
      <c r="AA31" s="682"/>
      <c r="AB31" s="682"/>
      <c r="AC31" s="682"/>
      <c r="AD31" s="683" t="s">
        <v>179</v>
      </c>
      <c r="AE31" s="683"/>
      <c r="AF31" s="683"/>
      <c r="AG31" s="683"/>
      <c r="AH31" s="683"/>
      <c r="AI31" s="683"/>
      <c r="AJ31" s="683"/>
      <c r="AK31" s="683"/>
      <c r="AL31" s="684" t="s">
        <v>179</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99.1</v>
      </c>
      <c r="BH31" s="715"/>
      <c r="BI31" s="715"/>
      <c r="BJ31" s="715"/>
      <c r="BK31" s="715"/>
      <c r="BL31" s="715"/>
      <c r="BM31" s="685">
        <v>97.9</v>
      </c>
      <c r="BN31" s="737"/>
      <c r="BO31" s="737"/>
      <c r="BP31" s="737"/>
      <c r="BQ31" s="738"/>
      <c r="BR31" s="736">
        <v>99.1</v>
      </c>
      <c r="BS31" s="715"/>
      <c r="BT31" s="715"/>
      <c r="BU31" s="715"/>
      <c r="BV31" s="715"/>
      <c r="BW31" s="715"/>
      <c r="BX31" s="685">
        <v>97.7</v>
      </c>
      <c r="BY31" s="737"/>
      <c r="BZ31" s="737"/>
      <c r="CA31" s="737"/>
      <c r="CB31" s="738"/>
      <c r="CD31" s="744"/>
      <c r="CE31" s="745"/>
      <c r="CF31" s="694" t="s">
        <v>319</v>
      </c>
      <c r="CG31" s="695"/>
      <c r="CH31" s="695"/>
      <c r="CI31" s="695"/>
      <c r="CJ31" s="695"/>
      <c r="CK31" s="695"/>
      <c r="CL31" s="695"/>
      <c r="CM31" s="695"/>
      <c r="CN31" s="695"/>
      <c r="CO31" s="695"/>
      <c r="CP31" s="695"/>
      <c r="CQ31" s="696"/>
      <c r="CR31" s="679">
        <v>203626</v>
      </c>
      <c r="CS31" s="715"/>
      <c r="CT31" s="715"/>
      <c r="CU31" s="715"/>
      <c r="CV31" s="715"/>
      <c r="CW31" s="715"/>
      <c r="CX31" s="715"/>
      <c r="CY31" s="716"/>
      <c r="CZ31" s="684">
        <v>0.6</v>
      </c>
      <c r="DA31" s="713"/>
      <c r="DB31" s="713"/>
      <c r="DC31" s="717"/>
      <c r="DD31" s="688">
        <v>202223</v>
      </c>
      <c r="DE31" s="715"/>
      <c r="DF31" s="715"/>
      <c r="DG31" s="715"/>
      <c r="DH31" s="715"/>
      <c r="DI31" s="715"/>
      <c r="DJ31" s="715"/>
      <c r="DK31" s="716"/>
      <c r="DL31" s="688">
        <v>202223</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320</v>
      </c>
      <c r="C32" s="677"/>
      <c r="D32" s="677"/>
      <c r="E32" s="677"/>
      <c r="F32" s="677"/>
      <c r="G32" s="677"/>
      <c r="H32" s="677"/>
      <c r="I32" s="677"/>
      <c r="J32" s="677"/>
      <c r="K32" s="677"/>
      <c r="L32" s="677"/>
      <c r="M32" s="677"/>
      <c r="N32" s="677"/>
      <c r="O32" s="677"/>
      <c r="P32" s="677"/>
      <c r="Q32" s="678"/>
      <c r="R32" s="679">
        <v>3158142</v>
      </c>
      <c r="S32" s="680"/>
      <c r="T32" s="680"/>
      <c r="U32" s="680"/>
      <c r="V32" s="680"/>
      <c r="W32" s="680"/>
      <c r="X32" s="680"/>
      <c r="Y32" s="681"/>
      <c r="Z32" s="682">
        <v>7.9</v>
      </c>
      <c r="AA32" s="682"/>
      <c r="AB32" s="682"/>
      <c r="AC32" s="682"/>
      <c r="AD32" s="683" t="s">
        <v>179</v>
      </c>
      <c r="AE32" s="683"/>
      <c r="AF32" s="683"/>
      <c r="AG32" s="683"/>
      <c r="AH32" s="683"/>
      <c r="AI32" s="683"/>
      <c r="AJ32" s="683"/>
      <c r="AK32" s="683"/>
      <c r="AL32" s="684" t="s">
        <v>179</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98.8</v>
      </c>
      <c r="BH32" s="749"/>
      <c r="BI32" s="749"/>
      <c r="BJ32" s="749"/>
      <c r="BK32" s="749"/>
      <c r="BL32" s="749"/>
      <c r="BM32" s="750">
        <v>96.9</v>
      </c>
      <c r="BN32" s="749"/>
      <c r="BO32" s="749"/>
      <c r="BP32" s="749"/>
      <c r="BQ32" s="751"/>
      <c r="BR32" s="748">
        <v>98.9</v>
      </c>
      <c r="BS32" s="749"/>
      <c r="BT32" s="749"/>
      <c r="BU32" s="749"/>
      <c r="BV32" s="749"/>
      <c r="BW32" s="749"/>
      <c r="BX32" s="750">
        <v>96.8</v>
      </c>
      <c r="BY32" s="749"/>
      <c r="BZ32" s="749"/>
      <c r="CA32" s="749"/>
      <c r="CB32" s="751"/>
      <c r="CD32" s="746"/>
      <c r="CE32" s="747"/>
      <c r="CF32" s="694" t="s">
        <v>322</v>
      </c>
      <c r="CG32" s="695"/>
      <c r="CH32" s="695"/>
      <c r="CI32" s="695"/>
      <c r="CJ32" s="695"/>
      <c r="CK32" s="695"/>
      <c r="CL32" s="695"/>
      <c r="CM32" s="695"/>
      <c r="CN32" s="695"/>
      <c r="CO32" s="695"/>
      <c r="CP32" s="695"/>
      <c r="CQ32" s="696"/>
      <c r="CR32" s="679" t="s">
        <v>179</v>
      </c>
      <c r="CS32" s="680"/>
      <c r="CT32" s="680"/>
      <c r="CU32" s="680"/>
      <c r="CV32" s="680"/>
      <c r="CW32" s="680"/>
      <c r="CX32" s="680"/>
      <c r="CY32" s="681"/>
      <c r="CZ32" s="684" t="s">
        <v>179</v>
      </c>
      <c r="DA32" s="713"/>
      <c r="DB32" s="713"/>
      <c r="DC32" s="717"/>
      <c r="DD32" s="688" t="s">
        <v>248</v>
      </c>
      <c r="DE32" s="680"/>
      <c r="DF32" s="680"/>
      <c r="DG32" s="680"/>
      <c r="DH32" s="680"/>
      <c r="DI32" s="680"/>
      <c r="DJ32" s="680"/>
      <c r="DK32" s="681"/>
      <c r="DL32" s="688" t="s">
        <v>179</v>
      </c>
      <c r="DM32" s="680"/>
      <c r="DN32" s="680"/>
      <c r="DO32" s="680"/>
      <c r="DP32" s="680"/>
      <c r="DQ32" s="680"/>
      <c r="DR32" s="680"/>
      <c r="DS32" s="680"/>
      <c r="DT32" s="680"/>
      <c r="DU32" s="680"/>
      <c r="DV32" s="681"/>
      <c r="DW32" s="684" t="s">
        <v>179</v>
      </c>
      <c r="DX32" s="713"/>
      <c r="DY32" s="713"/>
      <c r="DZ32" s="713"/>
      <c r="EA32" s="713"/>
      <c r="EB32" s="713"/>
      <c r="EC32" s="714"/>
    </row>
    <row r="33" spans="2:133" ht="11.25" customHeight="1" x14ac:dyDescent="0.15">
      <c r="B33" s="676" t="s">
        <v>323</v>
      </c>
      <c r="C33" s="677"/>
      <c r="D33" s="677"/>
      <c r="E33" s="677"/>
      <c r="F33" s="677"/>
      <c r="G33" s="677"/>
      <c r="H33" s="677"/>
      <c r="I33" s="677"/>
      <c r="J33" s="677"/>
      <c r="K33" s="677"/>
      <c r="L33" s="677"/>
      <c r="M33" s="677"/>
      <c r="N33" s="677"/>
      <c r="O33" s="677"/>
      <c r="P33" s="677"/>
      <c r="Q33" s="678"/>
      <c r="R33" s="679">
        <v>1805374</v>
      </c>
      <c r="S33" s="680"/>
      <c r="T33" s="680"/>
      <c r="U33" s="680"/>
      <c r="V33" s="680"/>
      <c r="W33" s="680"/>
      <c r="X33" s="680"/>
      <c r="Y33" s="681"/>
      <c r="Z33" s="682">
        <v>4.5</v>
      </c>
      <c r="AA33" s="682"/>
      <c r="AB33" s="682"/>
      <c r="AC33" s="682"/>
      <c r="AD33" s="683" t="s">
        <v>248</v>
      </c>
      <c r="AE33" s="683"/>
      <c r="AF33" s="683"/>
      <c r="AG33" s="683"/>
      <c r="AH33" s="683"/>
      <c r="AI33" s="683"/>
      <c r="AJ33" s="683"/>
      <c r="AK33" s="683"/>
      <c r="AL33" s="684" t="s">
        <v>179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14109572</v>
      </c>
      <c r="CS33" s="715"/>
      <c r="CT33" s="715"/>
      <c r="CU33" s="715"/>
      <c r="CV33" s="715"/>
      <c r="CW33" s="715"/>
      <c r="CX33" s="715"/>
      <c r="CY33" s="716"/>
      <c r="CZ33" s="684">
        <v>40.200000000000003</v>
      </c>
      <c r="DA33" s="713"/>
      <c r="DB33" s="713"/>
      <c r="DC33" s="717"/>
      <c r="DD33" s="688">
        <v>11209026</v>
      </c>
      <c r="DE33" s="715"/>
      <c r="DF33" s="715"/>
      <c r="DG33" s="715"/>
      <c r="DH33" s="715"/>
      <c r="DI33" s="715"/>
      <c r="DJ33" s="715"/>
      <c r="DK33" s="716"/>
      <c r="DL33" s="688">
        <v>8181322</v>
      </c>
      <c r="DM33" s="715"/>
      <c r="DN33" s="715"/>
      <c r="DO33" s="715"/>
      <c r="DP33" s="715"/>
      <c r="DQ33" s="715"/>
      <c r="DR33" s="715"/>
      <c r="DS33" s="715"/>
      <c r="DT33" s="715"/>
      <c r="DU33" s="715"/>
      <c r="DV33" s="716"/>
      <c r="DW33" s="684">
        <v>36.5</v>
      </c>
      <c r="DX33" s="713"/>
      <c r="DY33" s="713"/>
      <c r="DZ33" s="713"/>
      <c r="EA33" s="713"/>
      <c r="EB33" s="713"/>
      <c r="EC33" s="714"/>
    </row>
    <row r="34" spans="2:133" ht="11.25" customHeight="1" x14ac:dyDescent="0.15">
      <c r="B34" s="676" t="s">
        <v>325</v>
      </c>
      <c r="C34" s="677"/>
      <c r="D34" s="677"/>
      <c r="E34" s="677"/>
      <c r="F34" s="677"/>
      <c r="G34" s="677"/>
      <c r="H34" s="677"/>
      <c r="I34" s="677"/>
      <c r="J34" s="677"/>
      <c r="K34" s="677"/>
      <c r="L34" s="677"/>
      <c r="M34" s="677"/>
      <c r="N34" s="677"/>
      <c r="O34" s="677"/>
      <c r="P34" s="677"/>
      <c r="Q34" s="678"/>
      <c r="R34" s="679">
        <v>612001</v>
      </c>
      <c r="S34" s="680"/>
      <c r="T34" s="680"/>
      <c r="U34" s="680"/>
      <c r="V34" s="680"/>
      <c r="W34" s="680"/>
      <c r="X34" s="680"/>
      <c r="Y34" s="681"/>
      <c r="Z34" s="682">
        <v>1.5</v>
      </c>
      <c r="AA34" s="682"/>
      <c r="AB34" s="682"/>
      <c r="AC34" s="682"/>
      <c r="AD34" s="683">
        <v>3372</v>
      </c>
      <c r="AE34" s="683"/>
      <c r="AF34" s="683"/>
      <c r="AG34" s="683"/>
      <c r="AH34" s="683"/>
      <c r="AI34" s="683"/>
      <c r="AJ34" s="683"/>
      <c r="AK34" s="683"/>
      <c r="AL34" s="684">
        <v>0</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6794184</v>
      </c>
      <c r="CS34" s="680"/>
      <c r="CT34" s="680"/>
      <c r="CU34" s="680"/>
      <c r="CV34" s="680"/>
      <c r="CW34" s="680"/>
      <c r="CX34" s="680"/>
      <c r="CY34" s="681"/>
      <c r="CZ34" s="684">
        <v>19.3</v>
      </c>
      <c r="DA34" s="713"/>
      <c r="DB34" s="713"/>
      <c r="DC34" s="717"/>
      <c r="DD34" s="688">
        <v>5168682</v>
      </c>
      <c r="DE34" s="680"/>
      <c r="DF34" s="680"/>
      <c r="DG34" s="680"/>
      <c r="DH34" s="680"/>
      <c r="DI34" s="680"/>
      <c r="DJ34" s="680"/>
      <c r="DK34" s="681"/>
      <c r="DL34" s="688">
        <v>3722061</v>
      </c>
      <c r="DM34" s="680"/>
      <c r="DN34" s="680"/>
      <c r="DO34" s="680"/>
      <c r="DP34" s="680"/>
      <c r="DQ34" s="680"/>
      <c r="DR34" s="680"/>
      <c r="DS34" s="680"/>
      <c r="DT34" s="680"/>
      <c r="DU34" s="680"/>
      <c r="DV34" s="681"/>
      <c r="DW34" s="684">
        <v>16.600000000000001</v>
      </c>
      <c r="DX34" s="713"/>
      <c r="DY34" s="713"/>
      <c r="DZ34" s="713"/>
      <c r="EA34" s="713"/>
      <c r="EB34" s="713"/>
      <c r="EC34" s="714"/>
    </row>
    <row r="35" spans="2:133" ht="11.25" customHeight="1" x14ac:dyDescent="0.15">
      <c r="B35" s="676" t="s">
        <v>329</v>
      </c>
      <c r="C35" s="677"/>
      <c r="D35" s="677"/>
      <c r="E35" s="677"/>
      <c r="F35" s="677"/>
      <c r="G35" s="677"/>
      <c r="H35" s="677"/>
      <c r="I35" s="677"/>
      <c r="J35" s="677"/>
      <c r="K35" s="677"/>
      <c r="L35" s="677"/>
      <c r="M35" s="677"/>
      <c r="N35" s="677"/>
      <c r="O35" s="677"/>
      <c r="P35" s="677"/>
      <c r="Q35" s="678"/>
      <c r="R35" s="679">
        <v>2598300</v>
      </c>
      <c r="S35" s="680"/>
      <c r="T35" s="680"/>
      <c r="U35" s="680"/>
      <c r="V35" s="680"/>
      <c r="W35" s="680"/>
      <c r="X35" s="680"/>
      <c r="Y35" s="681"/>
      <c r="Z35" s="682">
        <v>6.5</v>
      </c>
      <c r="AA35" s="682"/>
      <c r="AB35" s="682"/>
      <c r="AC35" s="682"/>
      <c r="AD35" s="683" t="s">
        <v>179</v>
      </c>
      <c r="AE35" s="683"/>
      <c r="AF35" s="683"/>
      <c r="AG35" s="683"/>
      <c r="AH35" s="683"/>
      <c r="AI35" s="683"/>
      <c r="AJ35" s="683"/>
      <c r="AK35" s="683"/>
      <c r="AL35" s="684" t="s">
        <v>179</v>
      </c>
      <c r="AM35" s="685"/>
      <c r="AN35" s="685"/>
      <c r="AO35" s="686"/>
      <c r="AP35" s="234"/>
      <c r="AQ35" s="752" t="s">
        <v>330</v>
      </c>
      <c r="AR35" s="753"/>
      <c r="AS35" s="753"/>
      <c r="AT35" s="753"/>
      <c r="AU35" s="753"/>
      <c r="AV35" s="753"/>
      <c r="AW35" s="753"/>
      <c r="AX35" s="753"/>
      <c r="AY35" s="754"/>
      <c r="AZ35" s="668">
        <v>4819494</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367962</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315880</v>
      </c>
      <c r="CS35" s="715"/>
      <c r="CT35" s="715"/>
      <c r="CU35" s="715"/>
      <c r="CV35" s="715"/>
      <c r="CW35" s="715"/>
      <c r="CX35" s="715"/>
      <c r="CY35" s="716"/>
      <c r="CZ35" s="684">
        <v>0.9</v>
      </c>
      <c r="DA35" s="713"/>
      <c r="DB35" s="713"/>
      <c r="DC35" s="717"/>
      <c r="DD35" s="688">
        <v>278762</v>
      </c>
      <c r="DE35" s="715"/>
      <c r="DF35" s="715"/>
      <c r="DG35" s="715"/>
      <c r="DH35" s="715"/>
      <c r="DI35" s="715"/>
      <c r="DJ35" s="715"/>
      <c r="DK35" s="716"/>
      <c r="DL35" s="688">
        <v>278762</v>
      </c>
      <c r="DM35" s="715"/>
      <c r="DN35" s="715"/>
      <c r="DO35" s="715"/>
      <c r="DP35" s="715"/>
      <c r="DQ35" s="715"/>
      <c r="DR35" s="715"/>
      <c r="DS35" s="715"/>
      <c r="DT35" s="715"/>
      <c r="DU35" s="715"/>
      <c r="DV35" s="716"/>
      <c r="DW35" s="684">
        <v>1.2</v>
      </c>
      <c r="DX35" s="713"/>
      <c r="DY35" s="713"/>
      <c r="DZ35" s="713"/>
      <c r="EA35" s="713"/>
      <c r="EB35" s="713"/>
      <c r="EC35" s="714"/>
    </row>
    <row r="36" spans="2:133" ht="11.25" customHeight="1" x14ac:dyDescent="0.15">
      <c r="B36" s="676" t="s">
        <v>333</v>
      </c>
      <c r="C36" s="677"/>
      <c r="D36" s="677"/>
      <c r="E36" s="677"/>
      <c r="F36" s="677"/>
      <c r="G36" s="677"/>
      <c r="H36" s="677"/>
      <c r="I36" s="677"/>
      <c r="J36" s="677"/>
      <c r="K36" s="677"/>
      <c r="L36" s="677"/>
      <c r="M36" s="677"/>
      <c r="N36" s="677"/>
      <c r="O36" s="677"/>
      <c r="P36" s="677"/>
      <c r="Q36" s="678"/>
      <c r="R36" s="679" t="s">
        <v>179</v>
      </c>
      <c r="S36" s="680"/>
      <c r="T36" s="680"/>
      <c r="U36" s="680"/>
      <c r="V36" s="680"/>
      <c r="W36" s="680"/>
      <c r="X36" s="680"/>
      <c r="Y36" s="681"/>
      <c r="Z36" s="682" t="s">
        <v>179</v>
      </c>
      <c r="AA36" s="682"/>
      <c r="AB36" s="682"/>
      <c r="AC36" s="682"/>
      <c r="AD36" s="683" t="s">
        <v>179</v>
      </c>
      <c r="AE36" s="683"/>
      <c r="AF36" s="683"/>
      <c r="AG36" s="683"/>
      <c r="AH36" s="683"/>
      <c r="AI36" s="683"/>
      <c r="AJ36" s="683"/>
      <c r="AK36" s="683"/>
      <c r="AL36" s="684" t="s">
        <v>248</v>
      </c>
      <c r="AM36" s="685"/>
      <c r="AN36" s="685"/>
      <c r="AO36" s="686"/>
      <c r="AQ36" s="756" t="s">
        <v>334</v>
      </c>
      <c r="AR36" s="757"/>
      <c r="AS36" s="757"/>
      <c r="AT36" s="757"/>
      <c r="AU36" s="757"/>
      <c r="AV36" s="757"/>
      <c r="AW36" s="757"/>
      <c r="AX36" s="757"/>
      <c r="AY36" s="758"/>
      <c r="AZ36" s="679">
        <v>1110324</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269301</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1582447</v>
      </c>
      <c r="CS36" s="680"/>
      <c r="CT36" s="680"/>
      <c r="CU36" s="680"/>
      <c r="CV36" s="680"/>
      <c r="CW36" s="680"/>
      <c r="CX36" s="680"/>
      <c r="CY36" s="681"/>
      <c r="CZ36" s="684">
        <v>4.5</v>
      </c>
      <c r="DA36" s="713"/>
      <c r="DB36" s="713"/>
      <c r="DC36" s="717"/>
      <c r="DD36" s="688">
        <v>1203734</v>
      </c>
      <c r="DE36" s="680"/>
      <c r="DF36" s="680"/>
      <c r="DG36" s="680"/>
      <c r="DH36" s="680"/>
      <c r="DI36" s="680"/>
      <c r="DJ36" s="680"/>
      <c r="DK36" s="681"/>
      <c r="DL36" s="688">
        <v>626057</v>
      </c>
      <c r="DM36" s="680"/>
      <c r="DN36" s="680"/>
      <c r="DO36" s="680"/>
      <c r="DP36" s="680"/>
      <c r="DQ36" s="680"/>
      <c r="DR36" s="680"/>
      <c r="DS36" s="680"/>
      <c r="DT36" s="680"/>
      <c r="DU36" s="680"/>
      <c r="DV36" s="681"/>
      <c r="DW36" s="684">
        <v>2.8</v>
      </c>
      <c r="DX36" s="713"/>
      <c r="DY36" s="713"/>
      <c r="DZ36" s="713"/>
      <c r="EA36" s="713"/>
      <c r="EB36" s="713"/>
      <c r="EC36" s="714"/>
    </row>
    <row r="37" spans="2:133" ht="11.25" customHeight="1" x14ac:dyDescent="0.15">
      <c r="B37" s="676" t="s">
        <v>337</v>
      </c>
      <c r="C37" s="677"/>
      <c r="D37" s="677"/>
      <c r="E37" s="677"/>
      <c r="F37" s="677"/>
      <c r="G37" s="677"/>
      <c r="H37" s="677"/>
      <c r="I37" s="677"/>
      <c r="J37" s="677"/>
      <c r="K37" s="677"/>
      <c r="L37" s="677"/>
      <c r="M37" s="677"/>
      <c r="N37" s="677"/>
      <c r="O37" s="677"/>
      <c r="P37" s="677"/>
      <c r="Q37" s="678"/>
      <c r="R37" s="679">
        <v>900000</v>
      </c>
      <c r="S37" s="680"/>
      <c r="T37" s="680"/>
      <c r="U37" s="680"/>
      <c r="V37" s="680"/>
      <c r="W37" s="680"/>
      <c r="X37" s="680"/>
      <c r="Y37" s="681"/>
      <c r="Z37" s="682">
        <v>2.2999999999999998</v>
      </c>
      <c r="AA37" s="682"/>
      <c r="AB37" s="682"/>
      <c r="AC37" s="682"/>
      <c r="AD37" s="683" t="s">
        <v>179</v>
      </c>
      <c r="AE37" s="683"/>
      <c r="AF37" s="683"/>
      <c r="AG37" s="683"/>
      <c r="AH37" s="683"/>
      <c r="AI37" s="683"/>
      <c r="AJ37" s="683"/>
      <c r="AK37" s="683"/>
      <c r="AL37" s="684" t="s">
        <v>248</v>
      </c>
      <c r="AM37" s="685"/>
      <c r="AN37" s="685"/>
      <c r="AO37" s="686"/>
      <c r="AQ37" s="756" t="s">
        <v>338</v>
      </c>
      <c r="AR37" s="757"/>
      <c r="AS37" s="757"/>
      <c r="AT37" s="757"/>
      <c r="AU37" s="757"/>
      <c r="AV37" s="757"/>
      <c r="AW37" s="757"/>
      <c r="AX37" s="757"/>
      <c r="AY37" s="758"/>
      <c r="AZ37" s="679">
        <v>308304</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14457</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50756</v>
      </c>
      <c r="CS37" s="715"/>
      <c r="CT37" s="715"/>
      <c r="CU37" s="715"/>
      <c r="CV37" s="715"/>
      <c r="CW37" s="715"/>
      <c r="CX37" s="715"/>
      <c r="CY37" s="716"/>
      <c r="CZ37" s="684">
        <v>0.1</v>
      </c>
      <c r="DA37" s="713"/>
      <c r="DB37" s="713"/>
      <c r="DC37" s="717"/>
      <c r="DD37" s="688">
        <v>50104</v>
      </c>
      <c r="DE37" s="715"/>
      <c r="DF37" s="715"/>
      <c r="DG37" s="715"/>
      <c r="DH37" s="715"/>
      <c r="DI37" s="715"/>
      <c r="DJ37" s="715"/>
      <c r="DK37" s="716"/>
      <c r="DL37" s="688">
        <v>47040</v>
      </c>
      <c r="DM37" s="715"/>
      <c r="DN37" s="715"/>
      <c r="DO37" s="715"/>
      <c r="DP37" s="715"/>
      <c r="DQ37" s="715"/>
      <c r="DR37" s="715"/>
      <c r="DS37" s="715"/>
      <c r="DT37" s="715"/>
      <c r="DU37" s="715"/>
      <c r="DV37" s="716"/>
      <c r="DW37" s="684">
        <v>0.2</v>
      </c>
      <c r="DX37" s="713"/>
      <c r="DY37" s="713"/>
      <c r="DZ37" s="713"/>
      <c r="EA37" s="713"/>
      <c r="EB37" s="713"/>
      <c r="EC37" s="714"/>
    </row>
    <row r="38" spans="2:133" ht="11.25" customHeight="1" x14ac:dyDescent="0.15">
      <c r="B38" s="724" t="s">
        <v>341</v>
      </c>
      <c r="C38" s="725"/>
      <c r="D38" s="725"/>
      <c r="E38" s="725"/>
      <c r="F38" s="725"/>
      <c r="G38" s="725"/>
      <c r="H38" s="725"/>
      <c r="I38" s="725"/>
      <c r="J38" s="725"/>
      <c r="K38" s="725"/>
      <c r="L38" s="725"/>
      <c r="M38" s="725"/>
      <c r="N38" s="725"/>
      <c r="O38" s="725"/>
      <c r="P38" s="725"/>
      <c r="Q38" s="726"/>
      <c r="R38" s="759">
        <v>39741162</v>
      </c>
      <c r="S38" s="760"/>
      <c r="T38" s="760"/>
      <c r="U38" s="760"/>
      <c r="V38" s="760"/>
      <c r="W38" s="760"/>
      <c r="X38" s="760"/>
      <c r="Y38" s="761"/>
      <c r="Z38" s="762">
        <v>100</v>
      </c>
      <c r="AA38" s="762"/>
      <c r="AB38" s="762"/>
      <c r="AC38" s="762"/>
      <c r="AD38" s="763">
        <v>21518289</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v>15852</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23276</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4492127</v>
      </c>
      <c r="CS38" s="680"/>
      <c r="CT38" s="680"/>
      <c r="CU38" s="680"/>
      <c r="CV38" s="680"/>
      <c r="CW38" s="680"/>
      <c r="CX38" s="680"/>
      <c r="CY38" s="681"/>
      <c r="CZ38" s="684">
        <v>12.8</v>
      </c>
      <c r="DA38" s="713"/>
      <c r="DB38" s="713"/>
      <c r="DC38" s="717"/>
      <c r="DD38" s="688">
        <v>3940069</v>
      </c>
      <c r="DE38" s="680"/>
      <c r="DF38" s="680"/>
      <c r="DG38" s="680"/>
      <c r="DH38" s="680"/>
      <c r="DI38" s="680"/>
      <c r="DJ38" s="680"/>
      <c r="DK38" s="681"/>
      <c r="DL38" s="688">
        <v>3554442</v>
      </c>
      <c r="DM38" s="680"/>
      <c r="DN38" s="680"/>
      <c r="DO38" s="680"/>
      <c r="DP38" s="680"/>
      <c r="DQ38" s="680"/>
      <c r="DR38" s="680"/>
      <c r="DS38" s="680"/>
      <c r="DT38" s="680"/>
      <c r="DU38" s="680"/>
      <c r="DV38" s="681"/>
      <c r="DW38" s="684">
        <v>15.9</v>
      </c>
      <c r="DX38" s="713"/>
      <c r="DY38" s="713"/>
      <c r="DZ38" s="713"/>
      <c r="EA38" s="713"/>
      <c r="EB38" s="713"/>
      <c r="EC38" s="714"/>
    </row>
    <row r="39" spans="2:133" ht="11.25" customHeight="1" x14ac:dyDescent="0.15">
      <c r="AQ39" s="756" t="s">
        <v>345</v>
      </c>
      <c r="AR39" s="757"/>
      <c r="AS39" s="757"/>
      <c r="AT39" s="757"/>
      <c r="AU39" s="757"/>
      <c r="AV39" s="757"/>
      <c r="AW39" s="757"/>
      <c r="AX39" s="757"/>
      <c r="AY39" s="758"/>
      <c r="AZ39" s="679" t="s">
        <v>248</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94</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859054</v>
      </c>
      <c r="CS39" s="715"/>
      <c r="CT39" s="715"/>
      <c r="CU39" s="715"/>
      <c r="CV39" s="715"/>
      <c r="CW39" s="715"/>
      <c r="CX39" s="715"/>
      <c r="CY39" s="716"/>
      <c r="CZ39" s="684">
        <v>2.4</v>
      </c>
      <c r="DA39" s="713"/>
      <c r="DB39" s="713"/>
      <c r="DC39" s="717"/>
      <c r="DD39" s="688">
        <v>617779</v>
      </c>
      <c r="DE39" s="715"/>
      <c r="DF39" s="715"/>
      <c r="DG39" s="715"/>
      <c r="DH39" s="715"/>
      <c r="DI39" s="715"/>
      <c r="DJ39" s="715"/>
      <c r="DK39" s="716"/>
      <c r="DL39" s="688" t="s">
        <v>248</v>
      </c>
      <c r="DM39" s="715"/>
      <c r="DN39" s="715"/>
      <c r="DO39" s="715"/>
      <c r="DP39" s="715"/>
      <c r="DQ39" s="715"/>
      <c r="DR39" s="715"/>
      <c r="DS39" s="715"/>
      <c r="DT39" s="715"/>
      <c r="DU39" s="715"/>
      <c r="DV39" s="716"/>
      <c r="DW39" s="684" t="s">
        <v>248</v>
      </c>
      <c r="DX39" s="713"/>
      <c r="DY39" s="713"/>
      <c r="DZ39" s="713"/>
      <c r="EA39" s="713"/>
      <c r="EB39" s="713"/>
      <c r="EC39" s="714"/>
    </row>
    <row r="40" spans="2:133" ht="11.25" customHeight="1" x14ac:dyDescent="0.15">
      <c r="AQ40" s="756" t="s">
        <v>349</v>
      </c>
      <c r="AR40" s="757"/>
      <c r="AS40" s="757"/>
      <c r="AT40" s="757"/>
      <c r="AU40" s="757"/>
      <c r="AV40" s="757"/>
      <c r="AW40" s="757"/>
      <c r="AX40" s="757"/>
      <c r="AY40" s="758"/>
      <c r="AZ40" s="679">
        <v>754450</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179</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65880</v>
      </c>
      <c r="CS40" s="680"/>
      <c r="CT40" s="680"/>
      <c r="CU40" s="680"/>
      <c r="CV40" s="680"/>
      <c r="CW40" s="680"/>
      <c r="CX40" s="680"/>
      <c r="CY40" s="681"/>
      <c r="CZ40" s="684">
        <v>0.2</v>
      </c>
      <c r="DA40" s="713"/>
      <c r="DB40" s="713"/>
      <c r="DC40" s="717"/>
      <c r="DD40" s="688" t="s">
        <v>248</v>
      </c>
      <c r="DE40" s="680"/>
      <c r="DF40" s="680"/>
      <c r="DG40" s="680"/>
      <c r="DH40" s="680"/>
      <c r="DI40" s="680"/>
      <c r="DJ40" s="680"/>
      <c r="DK40" s="681"/>
      <c r="DL40" s="688" t="s">
        <v>248</v>
      </c>
      <c r="DM40" s="680"/>
      <c r="DN40" s="680"/>
      <c r="DO40" s="680"/>
      <c r="DP40" s="680"/>
      <c r="DQ40" s="680"/>
      <c r="DR40" s="680"/>
      <c r="DS40" s="680"/>
      <c r="DT40" s="680"/>
      <c r="DU40" s="680"/>
      <c r="DV40" s="681"/>
      <c r="DW40" s="684" t="s">
        <v>179</v>
      </c>
      <c r="DX40" s="713"/>
      <c r="DY40" s="713"/>
      <c r="DZ40" s="713"/>
      <c r="EA40" s="713"/>
      <c r="EB40" s="713"/>
      <c r="EC40" s="714"/>
    </row>
    <row r="41" spans="2:133" ht="11.25" customHeight="1" x14ac:dyDescent="0.15">
      <c r="AQ41" s="766" t="s">
        <v>352</v>
      </c>
      <c r="AR41" s="767"/>
      <c r="AS41" s="767"/>
      <c r="AT41" s="767"/>
      <c r="AU41" s="767"/>
      <c r="AV41" s="767"/>
      <c r="AW41" s="767"/>
      <c r="AX41" s="767"/>
      <c r="AY41" s="768"/>
      <c r="AZ41" s="759">
        <v>2630564</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332</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248</v>
      </c>
      <c r="CS41" s="715"/>
      <c r="CT41" s="715"/>
      <c r="CU41" s="715"/>
      <c r="CV41" s="715"/>
      <c r="CW41" s="715"/>
      <c r="CX41" s="715"/>
      <c r="CY41" s="716"/>
      <c r="CZ41" s="684" t="s">
        <v>179</v>
      </c>
      <c r="DA41" s="713"/>
      <c r="DB41" s="713"/>
      <c r="DC41" s="717"/>
      <c r="DD41" s="688" t="s">
        <v>179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4770275</v>
      </c>
      <c r="CS42" s="680"/>
      <c r="CT42" s="680"/>
      <c r="CU42" s="680"/>
      <c r="CV42" s="680"/>
      <c r="CW42" s="680"/>
      <c r="CX42" s="680"/>
      <c r="CY42" s="681"/>
      <c r="CZ42" s="684">
        <v>13.6</v>
      </c>
      <c r="DA42" s="685"/>
      <c r="DB42" s="685"/>
      <c r="DC42" s="780"/>
      <c r="DD42" s="688">
        <v>1851993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54910</v>
      </c>
      <c r="CS43" s="715"/>
      <c r="CT43" s="715"/>
      <c r="CU43" s="715"/>
      <c r="CV43" s="715"/>
      <c r="CW43" s="715"/>
      <c r="CX43" s="715"/>
      <c r="CY43" s="716"/>
      <c r="CZ43" s="684">
        <v>0.2</v>
      </c>
      <c r="DA43" s="713"/>
      <c r="DB43" s="713"/>
      <c r="DC43" s="717"/>
      <c r="DD43" s="688">
        <v>54910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359</v>
      </c>
      <c r="CD44" s="791" t="s">
        <v>310</v>
      </c>
      <c r="CE44" s="792"/>
      <c r="CF44" s="676" t="s">
        <v>360</v>
      </c>
      <c r="CG44" s="677"/>
      <c r="CH44" s="677"/>
      <c r="CI44" s="677"/>
      <c r="CJ44" s="677"/>
      <c r="CK44" s="677"/>
      <c r="CL44" s="677"/>
      <c r="CM44" s="677"/>
      <c r="CN44" s="677"/>
      <c r="CO44" s="677"/>
      <c r="CP44" s="677"/>
      <c r="CQ44" s="678"/>
      <c r="CR44" s="679">
        <v>4745038</v>
      </c>
      <c r="CS44" s="680"/>
      <c r="CT44" s="680"/>
      <c r="CU44" s="680"/>
      <c r="CV44" s="680"/>
      <c r="CW44" s="680"/>
      <c r="CX44" s="680"/>
      <c r="CY44" s="681"/>
      <c r="CZ44" s="684">
        <v>13.5</v>
      </c>
      <c r="DA44" s="685"/>
      <c r="DB44" s="685"/>
      <c r="DC44" s="780"/>
      <c r="DD44" s="688">
        <v>1851378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361</v>
      </c>
      <c r="CG45" s="677"/>
      <c r="CH45" s="677"/>
      <c r="CI45" s="677"/>
      <c r="CJ45" s="677"/>
      <c r="CK45" s="677"/>
      <c r="CL45" s="677"/>
      <c r="CM45" s="677"/>
      <c r="CN45" s="677"/>
      <c r="CO45" s="677"/>
      <c r="CP45" s="677"/>
      <c r="CQ45" s="678"/>
      <c r="CR45" s="679">
        <v>1402290</v>
      </c>
      <c r="CS45" s="715"/>
      <c r="CT45" s="715"/>
      <c r="CU45" s="715"/>
      <c r="CV45" s="715"/>
      <c r="CW45" s="715"/>
      <c r="CX45" s="715"/>
      <c r="CY45" s="716"/>
      <c r="CZ45" s="684">
        <v>4</v>
      </c>
      <c r="DA45" s="713"/>
      <c r="DB45" s="713"/>
      <c r="DC45" s="717"/>
      <c r="DD45" s="688">
        <v>209623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362</v>
      </c>
      <c r="CG46" s="677"/>
      <c r="CH46" s="677"/>
      <c r="CI46" s="677"/>
      <c r="CJ46" s="677"/>
      <c r="CK46" s="677"/>
      <c r="CL46" s="677"/>
      <c r="CM46" s="677"/>
      <c r="CN46" s="677"/>
      <c r="CO46" s="677"/>
      <c r="CP46" s="677"/>
      <c r="CQ46" s="678"/>
      <c r="CR46" s="679">
        <v>3318185</v>
      </c>
      <c r="CS46" s="680"/>
      <c r="CT46" s="680"/>
      <c r="CU46" s="680"/>
      <c r="CV46" s="680"/>
      <c r="CW46" s="680"/>
      <c r="CX46" s="680"/>
      <c r="CY46" s="681"/>
      <c r="CZ46" s="684">
        <v>9.4</v>
      </c>
      <c r="DA46" s="685"/>
      <c r="DB46" s="685"/>
      <c r="DC46" s="780"/>
      <c r="DD46" s="688">
        <v>1622292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363</v>
      </c>
      <c r="CG47" s="677"/>
      <c r="CH47" s="677"/>
      <c r="CI47" s="677"/>
      <c r="CJ47" s="677"/>
      <c r="CK47" s="677"/>
      <c r="CL47" s="677"/>
      <c r="CM47" s="677"/>
      <c r="CN47" s="677"/>
      <c r="CO47" s="677"/>
      <c r="CP47" s="677"/>
      <c r="CQ47" s="678"/>
      <c r="CR47" s="679">
        <v>25237</v>
      </c>
      <c r="CS47" s="715"/>
      <c r="CT47" s="715"/>
      <c r="CU47" s="715"/>
      <c r="CV47" s="715"/>
      <c r="CW47" s="715"/>
      <c r="CX47" s="715"/>
      <c r="CY47" s="716"/>
      <c r="CZ47" s="684">
        <v>0.1</v>
      </c>
      <c r="DA47" s="713"/>
      <c r="DB47" s="713"/>
      <c r="DC47" s="717"/>
      <c r="DD47" s="688">
        <v>615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364</v>
      </c>
      <c r="CG48" s="677"/>
      <c r="CH48" s="677"/>
      <c r="CI48" s="677"/>
      <c r="CJ48" s="677"/>
      <c r="CK48" s="677"/>
      <c r="CL48" s="677"/>
      <c r="CM48" s="677"/>
      <c r="CN48" s="677"/>
      <c r="CO48" s="677"/>
      <c r="CP48" s="677"/>
      <c r="CQ48" s="678"/>
      <c r="CR48" s="679" t="s">
        <v>179</v>
      </c>
      <c r="CS48" s="680"/>
      <c r="CT48" s="680"/>
      <c r="CU48" s="680"/>
      <c r="CV48" s="680"/>
      <c r="CW48" s="680"/>
      <c r="CX48" s="680"/>
      <c r="CY48" s="681"/>
      <c r="CZ48" s="684" t="s">
        <v>138</v>
      </c>
      <c r="DA48" s="685"/>
      <c r="DB48" s="685"/>
      <c r="DC48" s="780"/>
      <c r="DD48" s="688" t="s">
        <v>248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365</v>
      </c>
      <c r="CE49" s="725"/>
      <c r="CF49" s="725"/>
      <c r="CG49" s="725"/>
      <c r="CH49" s="725"/>
      <c r="CI49" s="725"/>
      <c r="CJ49" s="725"/>
      <c r="CK49" s="725"/>
      <c r="CL49" s="725"/>
      <c r="CM49" s="725"/>
      <c r="CN49" s="725"/>
      <c r="CO49" s="725"/>
      <c r="CP49" s="725"/>
      <c r="CQ49" s="726"/>
      <c r="CR49" s="759">
        <v>35125931</v>
      </c>
      <c r="CS49" s="749"/>
      <c r="CT49" s="749"/>
      <c r="CU49" s="749"/>
      <c r="CV49" s="749"/>
      <c r="CW49" s="749"/>
      <c r="CX49" s="749"/>
      <c r="CY49" s="781"/>
      <c r="CZ49" s="764">
        <v>100</v>
      </c>
      <c r="DA49" s="782"/>
      <c r="DB49" s="782"/>
      <c r="DC49" s="783"/>
      <c r="DD49" s="784">
        <v>24430159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jFwgISZden20sMBXgO598IWcqw6dyNEhVl1GbdnYrgzSC5E/Xd7hidlUtSzrrlf239wNmE6iE4bdshphnNAbnQ==" saltValue="7GG8+lzbZEA0ZBPlB/g3V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78.75" customHeight="1" thickTop="1" x14ac:dyDescent="0.15">
      <c r="A7" s="258">
        <v>1</v>
      </c>
      <c r="B7" s="811" t="s">
        <v>388</v>
      </c>
      <c r="C7" s="812"/>
      <c r="D7" s="812"/>
      <c r="E7" s="812"/>
      <c r="F7" s="812"/>
      <c r="G7" s="812"/>
      <c r="H7" s="812"/>
      <c r="I7" s="812"/>
      <c r="J7" s="812"/>
      <c r="K7" s="812"/>
      <c r="L7" s="812"/>
      <c r="M7" s="812"/>
      <c r="N7" s="812"/>
      <c r="O7" s="812"/>
      <c r="P7" s="813"/>
      <c r="Q7" s="814">
        <v>40001</v>
      </c>
      <c r="R7" s="815"/>
      <c r="S7" s="815"/>
      <c r="T7" s="815"/>
      <c r="U7" s="815"/>
      <c r="V7" s="815">
        <v>35407</v>
      </c>
      <c r="W7" s="815"/>
      <c r="X7" s="815"/>
      <c r="Y7" s="815"/>
      <c r="Z7" s="815"/>
      <c r="AA7" s="815">
        <v>4594</v>
      </c>
      <c r="AB7" s="815"/>
      <c r="AC7" s="815"/>
      <c r="AD7" s="815"/>
      <c r="AE7" s="816"/>
      <c r="AF7" s="817">
        <v>2876</v>
      </c>
      <c r="AG7" s="818"/>
      <c r="AH7" s="818"/>
      <c r="AI7" s="818"/>
      <c r="AJ7" s="819"/>
      <c r="AK7" s="854">
        <v>3158</v>
      </c>
      <c r="AL7" s="855"/>
      <c r="AM7" s="855"/>
      <c r="AN7" s="855"/>
      <c r="AO7" s="855"/>
      <c r="AP7" s="855">
        <v>30427</v>
      </c>
      <c r="AQ7" s="855"/>
      <c r="AR7" s="855"/>
      <c r="AS7" s="855"/>
      <c r="AT7" s="855"/>
      <c r="AU7" s="856" t="s">
        <v>598</v>
      </c>
      <c r="AV7" s="857"/>
      <c r="AW7" s="857"/>
      <c r="AX7" s="857"/>
      <c r="AY7" s="858"/>
      <c r="AZ7" s="252"/>
      <c r="BA7" s="252"/>
      <c r="BB7" s="252"/>
      <c r="BC7" s="252"/>
      <c r="BD7" s="252"/>
      <c r="BE7" s="253"/>
      <c r="BF7" s="253"/>
      <c r="BG7" s="253"/>
      <c r="BH7" s="253"/>
      <c r="BI7" s="253"/>
      <c r="BJ7" s="253"/>
      <c r="BK7" s="253"/>
      <c r="BL7" s="253"/>
      <c r="BM7" s="253"/>
      <c r="BN7" s="253"/>
      <c r="BO7" s="253"/>
      <c r="BP7" s="253"/>
      <c r="BQ7" s="259">
        <v>1</v>
      </c>
      <c r="BR7" s="260"/>
      <c r="BS7" s="859" t="s">
        <v>615</v>
      </c>
      <c r="BT7" s="860"/>
      <c r="BU7" s="860"/>
      <c r="BV7" s="860"/>
      <c r="BW7" s="860"/>
      <c r="BX7" s="860"/>
      <c r="BY7" s="860"/>
      <c r="BZ7" s="860"/>
      <c r="CA7" s="860"/>
      <c r="CB7" s="860"/>
      <c r="CC7" s="860"/>
      <c r="CD7" s="860"/>
      <c r="CE7" s="860"/>
      <c r="CF7" s="860"/>
      <c r="CG7" s="861"/>
      <c r="CH7" s="851">
        <v>28</v>
      </c>
      <c r="CI7" s="852"/>
      <c r="CJ7" s="852"/>
      <c r="CK7" s="852"/>
      <c r="CL7" s="853"/>
      <c r="CM7" s="851">
        <v>668</v>
      </c>
      <c r="CN7" s="852"/>
      <c r="CO7" s="852"/>
      <c r="CP7" s="852"/>
      <c r="CQ7" s="853"/>
      <c r="CR7" s="851">
        <v>100</v>
      </c>
      <c r="CS7" s="852"/>
      <c r="CT7" s="852"/>
      <c r="CU7" s="852"/>
      <c r="CV7" s="853"/>
      <c r="CW7" s="851">
        <v>2</v>
      </c>
      <c r="CX7" s="852"/>
      <c r="CY7" s="852"/>
      <c r="CZ7" s="852"/>
      <c r="DA7" s="853"/>
      <c r="DB7" s="851" t="s">
        <v>597</v>
      </c>
      <c r="DC7" s="852"/>
      <c r="DD7" s="852"/>
      <c r="DE7" s="852"/>
      <c r="DF7" s="853"/>
      <c r="DG7" s="851" t="s">
        <v>597</v>
      </c>
      <c r="DH7" s="852"/>
      <c r="DI7" s="852"/>
      <c r="DJ7" s="852"/>
      <c r="DK7" s="853"/>
      <c r="DL7" s="851" t="s">
        <v>597</v>
      </c>
      <c r="DM7" s="852"/>
      <c r="DN7" s="852"/>
      <c r="DO7" s="852"/>
      <c r="DP7" s="853"/>
      <c r="DQ7" s="851" t="s">
        <v>597</v>
      </c>
      <c r="DR7" s="852"/>
      <c r="DS7" s="852"/>
      <c r="DT7" s="852"/>
      <c r="DU7" s="853"/>
      <c r="DV7" s="832"/>
      <c r="DW7" s="833"/>
      <c r="DX7" s="833"/>
      <c r="DY7" s="833"/>
      <c r="DZ7" s="834"/>
      <c r="EA7" s="254"/>
    </row>
    <row r="8" spans="1:131" s="255" customFormat="1" ht="26.25" customHeight="1" x14ac:dyDescent="0.15">
      <c r="A8" s="261">
        <v>2</v>
      </c>
      <c r="B8" s="835" t="s">
        <v>389</v>
      </c>
      <c r="C8" s="836"/>
      <c r="D8" s="836"/>
      <c r="E8" s="836"/>
      <c r="F8" s="836"/>
      <c r="G8" s="836"/>
      <c r="H8" s="836"/>
      <c r="I8" s="836"/>
      <c r="J8" s="836"/>
      <c r="K8" s="836"/>
      <c r="L8" s="836"/>
      <c r="M8" s="836"/>
      <c r="N8" s="836"/>
      <c r="O8" s="836"/>
      <c r="P8" s="837"/>
      <c r="Q8" s="838">
        <v>258</v>
      </c>
      <c r="R8" s="839"/>
      <c r="S8" s="839"/>
      <c r="T8" s="839"/>
      <c r="U8" s="839"/>
      <c r="V8" s="839">
        <v>258</v>
      </c>
      <c r="W8" s="839"/>
      <c r="X8" s="839"/>
      <c r="Y8" s="839"/>
      <c r="Z8" s="839"/>
      <c r="AA8" s="839" t="s">
        <v>597</v>
      </c>
      <c r="AB8" s="839"/>
      <c r="AC8" s="839"/>
      <c r="AD8" s="839"/>
      <c r="AE8" s="840"/>
      <c r="AF8" s="841" t="s">
        <v>390</v>
      </c>
      <c r="AG8" s="842"/>
      <c r="AH8" s="842"/>
      <c r="AI8" s="842"/>
      <c r="AJ8" s="843"/>
      <c r="AK8" s="844">
        <v>127</v>
      </c>
      <c r="AL8" s="845"/>
      <c r="AM8" s="845"/>
      <c r="AN8" s="845"/>
      <c r="AO8" s="845"/>
      <c r="AP8" s="845" t="s">
        <v>597</v>
      </c>
      <c r="AQ8" s="845"/>
      <c r="AR8" s="845"/>
      <c r="AS8" s="845"/>
      <c r="AT8" s="845"/>
      <c r="AU8" s="846" t="s">
        <v>599</v>
      </c>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616</v>
      </c>
      <c r="BT8" s="849"/>
      <c r="BU8" s="849"/>
      <c r="BV8" s="849"/>
      <c r="BW8" s="849"/>
      <c r="BX8" s="849"/>
      <c r="BY8" s="849"/>
      <c r="BZ8" s="849"/>
      <c r="CA8" s="849"/>
      <c r="CB8" s="849"/>
      <c r="CC8" s="849"/>
      <c r="CD8" s="849"/>
      <c r="CE8" s="849"/>
      <c r="CF8" s="849"/>
      <c r="CG8" s="850"/>
      <c r="CH8" s="862">
        <v>158</v>
      </c>
      <c r="CI8" s="863"/>
      <c r="CJ8" s="863"/>
      <c r="CK8" s="863"/>
      <c r="CL8" s="864"/>
      <c r="CM8" s="862">
        <v>284</v>
      </c>
      <c r="CN8" s="863"/>
      <c r="CO8" s="863"/>
      <c r="CP8" s="863"/>
      <c r="CQ8" s="864"/>
      <c r="CR8" s="862">
        <v>6</v>
      </c>
      <c r="CS8" s="863"/>
      <c r="CT8" s="863"/>
      <c r="CU8" s="863"/>
      <c r="CV8" s="864"/>
      <c r="CW8" s="862" t="s">
        <v>597</v>
      </c>
      <c r="CX8" s="863"/>
      <c r="CY8" s="863"/>
      <c r="CZ8" s="863"/>
      <c r="DA8" s="864"/>
      <c r="DB8" s="862" t="s">
        <v>597</v>
      </c>
      <c r="DC8" s="863"/>
      <c r="DD8" s="863"/>
      <c r="DE8" s="863"/>
      <c r="DF8" s="864"/>
      <c r="DG8" s="862" t="s">
        <v>597</v>
      </c>
      <c r="DH8" s="863"/>
      <c r="DI8" s="863"/>
      <c r="DJ8" s="863"/>
      <c r="DK8" s="864"/>
      <c r="DL8" s="862" t="s">
        <v>597</v>
      </c>
      <c r="DM8" s="863"/>
      <c r="DN8" s="863"/>
      <c r="DO8" s="863"/>
      <c r="DP8" s="864"/>
      <c r="DQ8" s="862" t="s">
        <v>597</v>
      </c>
      <c r="DR8" s="863"/>
      <c r="DS8" s="863"/>
      <c r="DT8" s="863"/>
      <c r="DU8" s="864"/>
      <c r="DV8" s="865"/>
      <c r="DW8" s="866"/>
      <c r="DX8" s="866"/>
      <c r="DY8" s="866"/>
      <c r="DZ8" s="867"/>
      <c r="EA8" s="254"/>
    </row>
    <row r="9" spans="1:131" s="255" customFormat="1" ht="26.25" customHeight="1" x14ac:dyDescent="0.15">
      <c r="A9" s="261">
        <v>3</v>
      </c>
      <c r="B9" s="835" t="s">
        <v>391</v>
      </c>
      <c r="C9" s="836"/>
      <c r="D9" s="836"/>
      <c r="E9" s="836"/>
      <c r="F9" s="836"/>
      <c r="G9" s="836"/>
      <c r="H9" s="836"/>
      <c r="I9" s="836"/>
      <c r="J9" s="836"/>
      <c r="K9" s="836"/>
      <c r="L9" s="836"/>
      <c r="M9" s="836"/>
      <c r="N9" s="836"/>
      <c r="O9" s="836"/>
      <c r="P9" s="837"/>
      <c r="Q9" s="838">
        <v>3</v>
      </c>
      <c r="R9" s="839"/>
      <c r="S9" s="839"/>
      <c r="T9" s="839"/>
      <c r="U9" s="839"/>
      <c r="V9" s="839">
        <v>3</v>
      </c>
      <c r="W9" s="839"/>
      <c r="X9" s="839"/>
      <c r="Y9" s="839"/>
      <c r="Z9" s="839"/>
      <c r="AA9" s="839" t="s">
        <v>597</v>
      </c>
      <c r="AB9" s="839"/>
      <c r="AC9" s="839"/>
      <c r="AD9" s="839"/>
      <c r="AE9" s="840"/>
      <c r="AF9" s="841" t="s">
        <v>392</v>
      </c>
      <c r="AG9" s="842"/>
      <c r="AH9" s="842"/>
      <c r="AI9" s="842"/>
      <c r="AJ9" s="843"/>
      <c r="AK9" s="844">
        <v>2</v>
      </c>
      <c r="AL9" s="845"/>
      <c r="AM9" s="845"/>
      <c r="AN9" s="845"/>
      <c r="AO9" s="845"/>
      <c r="AP9" s="845" t="s">
        <v>597</v>
      </c>
      <c r="AQ9" s="845"/>
      <c r="AR9" s="845"/>
      <c r="AS9" s="845"/>
      <c r="AT9" s="845"/>
      <c r="AU9" s="846" t="s">
        <v>600</v>
      </c>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617</v>
      </c>
      <c r="BT9" s="849"/>
      <c r="BU9" s="849"/>
      <c r="BV9" s="849"/>
      <c r="BW9" s="849"/>
      <c r="BX9" s="849"/>
      <c r="BY9" s="849"/>
      <c r="BZ9" s="849"/>
      <c r="CA9" s="849"/>
      <c r="CB9" s="849"/>
      <c r="CC9" s="849"/>
      <c r="CD9" s="849"/>
      <c r="CE9" s="849"/>
      <c r="CF9" s="849"/>
      <c r="CG9" s="850"/>
      <c r="CH9" s="862">
        <v>2</v>
      </c>
      <c r="CI9" s="863"/>
      <c r="CJ9" s="863"/>
      <c r="CK9" s="863"/>
      <c r="CL9" s="864"/>
      <c r="CM9" s="862">
        <v>24</v>
      </c>
      <c r="CN9" s="863"/>
      <c r="CO9" s="863"/>
      <c r="CP9" s="863"/>
      <c r="CQ9" s="864"/>
      <c r="CR9" s="862">
        <v>8</v>
      </c>
      <c r="CS9" s="863"/>
      <c r="CT9" s="863"/>
      <c r="CU9" s="863"/>
      <c r="CV9" s="864"/>
      <c r="CW9" s="862">
        <v>16</v>
      </c>
      <c r="CX9" s="863"/>
      <c r="CY9" s="863"/>
      <c r="CZ9" s="863"/>
      <c r="DA9" s="864"/>
      <c r="DB9" s="862" t="s">
        <v>597</v>
      </c>
      <c r="DC9" s="863"/>
      <c r="DD9" s="863"/>
      <c r="DE9" s="863"/>
      <c r="DF9" s="864"/>
      <c r="DG9" s="862" t="s">
        <v>597</v>
      </c>
      <c r="DH9" s="863"/>
      <c r="DI9" s="863"/>
      <c r="DJ9" s="863"/>
      <c r="DK9" s="864"/>
      <c r="DL9" s="862" t="s">
        <v>597</v>
      </c>
      <c r="DM9" s="863"/>
      <c r="DN9" s="863"/>
      <c r="DO9" s="863"/>
      <c r="DP9" s="864"/>
      <c r="DQ9" s="862" t="s">
        <v>597</v>
      </c>
      <c r="DR9" s="863"/>
      <c r="DS9" s="863"/>
      <c r="DT9" s="863"/>
      <c r="DU9" s="864"/>
      <c r="DV9" s="865"/>
      <c r="DW9" s="866"/>
      <c r="DX9" s="866"/>
      <c r="DY9" s="866"/>
      <c r="DZ9" s="867"/>
      <c r="EA9" s="254"/>
    </row>
    <row r="10" spans="1:131" s="255" customFormat="1" ht="26.25" customHeight="1" x14ac:dyDescent="0.15">
      <c r="A10" s="261">
        <v>4</v>
      </c>
      <c r="B10" s="835" t="s">
        <v>393</v>
      </c>
      <c r="C10" s="836"/>
      <c r="D10" s="836"/>
      <c r="E10" s="836"/>
      <c r="F10" s="836"/>
      <c r="G10" s="836"/>
      <c r="H10" s="836"/>
      <c r="I10" s="836"/>
      <c r="J10" s="836"/>
      <c r="K10" s="836"/>
      <c r="L10" s="836"/>
      <c r="M10" s="836"/>
      <c r="N10" s="836"/>
      <c r="O10" s="836"/>
      <c r="P10" s="837"/>
      <c r="Q10" s="838">
        <v>592</v>
      </c>
      <c r="R10" s="839"/>
      <c r="S10" s="839"/>
      <c r="T10" s="839"/>
      <c r="U10" s="839"/>
      <c r="V10" s="839">
        <v>570</v>
      </c>
      <c r="W10" s="839"/>
      <c r="X10" s="839"/>
      <c r="Y10" s="839"/>
      <c r="Z10" s="839"/>
      <c r="AA10" s="839">
        <v>22</v>
      </c>
      <c r="AB10" s="839"/>
      <c r="AC10" s="839"/>
      <c r="AD10" s="839"/>
      <c r="AE10" s="840"/>
      <c r="AF10" s="841" t="s">
        <v>394</v>
      </c>
      <c r="AG10" s="842"/>
      <c r="AH10" s="842"/>
      <c r="AI10" s="842"/>
      <c r="AJ10" s="843"/>
      <c r="AK10" s="844">
        <v>339</v>
      </c>
      <c r="AL10" s="845"/>
      <c r="AM10" s="845"/>
      <c r="AN10" s="845"/>
      <c r="AO10" s="845"/>
      <c r="AP10" s="845">
        <v>2330</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618</v>
      </c>
      <c r="BT10" s="849"/>
      <c r="BU10" s="849"/>
      <c r="BV10" s="849"/>
      <c r="BW10" s="849"/>
      <c r="BX10" s="849"/>
      <c r="BY10" s="849"/>
      <c r="BZ10" s="849"/>
      <c r="CA10" s="849"/>
      <c r="CB10" s="849"/>
      <c r="CC10" s="849"/>
      <c r="CD10" s="849"/>
      <c r="CE10" s="849"/>
      <c r="CF10" s="849"/>
      <c r="CG10" s="850"/>
      <c r="CH10" s="862">
        <v>-4</v>
      </c>
      <c r="CI10" s="863"/>
      <c r="CJ10" s="863"/>
      <c r="CK10" s="863"/>
      <c r="CL10" s="864"/>
      <c r="CM10" s="862">
        <v>59</v>
      </c>
      <c r="CN10" s="863"/>
      <c r="CO10" s="863"/>
      <c r="CP10" s="863"/>
      <c r="CQ10" s="864"/>
      <c r="CR10" s="862">
        <v>4</v>
      </c>
      <c r="CS10" s="863"/>
      <c r="CT10" s="863"/>
      <c r="CU10" s="863"/>
      <c r="CV10" s="864"/>
      <c r="CW10" s="862">
        <v>33</v>
      </c>
      <c r="CX10" s="863"/>
      <c r="CY10" s="863"/>
      <c r="CZ10" s="863"/>
      <c r="DA10" s="864"/>
      <c r="DB10" s="862" t="s">
        <v>601</v>
      </c>
      <c r="DC10" s="863"/>
      <c r="DD10" s="863"/>
      <c r="DE10" s="863"/>
      <c r="DF10" s="864"/>
      <c r="DG10" s="862" t="s">
        <v>597</v>
      </c>
      <c r="DH10" s="863"/>
      <c r="DI10" s="863"/>
      <c r="DJ10" s="863"/>
      <c r="DK10" s="864"/>
      <c r="DL10" s="862" t="s">
        <v>623</v>
      </c>
      <c r="DM10" s="863"/>
      <c r="DN10" s="863"/>
      <c r="DO10" s="863"/>
      <c r="DP10" s="864"/>
      <c r="DQ10" s="862" t="s">
        <v>597</v>
      </c>
      <c r="DR10" s="863"/>
      <c r="DS10" s="863"/>
      <c r="DT10" s="863"/>
      <c r="DU10" s="864"/>
      <c r="DV10" s="865"/>
      <c r="DW10" s="866"/>
      <c r="DX10" s="866"/>
      <c r="DY10" s="866"/>
      <c r="DZ10" s="867"/>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619</v>
      </c>
      <c r="BT11" s="849"/>
      <c r="BU11" s="849"/>
      <c r="BV11" s="849"/>
      <c r="BW11" s="849"/>
      <c r="BX11" s="849"/>
      <c r="BY11" s="849"/>
      <c r="BZ11" s="849"/>
      <c r="CA11" s="849"/>
      <c r="CB11" s="849"/>
      <c r="CC11" s="849"/>
      <c r="CD11" s="849"/>
      <c r="CE11" s="849"/>
      <c r="CF11" s="849"/>
      <c r="CG11" s="850"/>
      <c r="CH11" s="862">
        <v>-10</v>
      </c>
      <c r="CI11" s="863"/>
      <c r="CJ11" s="863"/>
      <c r="CK11" s="863"/>
      <c r="CL11" s="864"/>
      <c r="CM11" s="862">
        <v>239</v>
      </c>
      <c r="CN11" s="863"/>
      <c r="CO11" s="863"/>
      <c r="CP11" s="863"/>
      <c r="CQ11" s="864"/>
      <c r="CR11" s="862">
        <v>4</v>
      </c>
      <c r="CS11" s="863"/>
      <c r="CT11" s="863"/>
      <c r="CU11" s="863"/>
      <c r="CV11" s="864"/>
      <c r="CW11" s="862" t="s">
        <v>597</v>
      </c>
      <c r="CX11" s="863"/>
      <c r="CY11" s="863"/>
      <c r="CZ11" s="863"/>
      <c r="DA11" s="864"/>
      <c r="DB11" s="862" t="s">
        <v>601</v>
      </c>
      <c r="DC11" s="863"/>
      <c r="DD11" s="863"/>
      <c r="DE11" s="863"/>
      <c r="DF11" s="864"/>
      <c r="DG11" s="862" t="s">
        <v>597</v>
      </c>
      <c r="DH11" s="863"/>
      <c r="DI11" s="863"/>
      <c r="DJ11" s="863"/>
      <c r="DK11" s="864"/>
      <c r="DL11" s="862" t="s">
        <v>601</v>
      </c>
      <c r="DM11" s="863"/>
      <c r="DN11" s="863"/>
      <c r="DO11" s="863"/>
      <c r="DP11" s="864"/>
      <c r="DQ11" s="862" t="s">
        <v>597</v>
      </c>
      <c r="DR11" s="863"/>
      <c r="DS11" s="863"/>
      <c r="DT11" s="863"/>
      <c r="DU11" s="864"/>
      <c r="DV11" s="865"/>
      <c r="DW11" s="866"/>
      <c r="DX11" s="866"/>
      <c r="DY11" s="866"/>
      <c r="DZ11" s="867"/>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620</v>
      </c>
      <c r="BT12" s="849"/>
      <c r="BU12" s="849"/>
      <c r="BV12" s="849"/>
      <c r="BW12" s="849"/>
      <c r="BX12" s="849"/>
      <c r="BY12" s="849"/>
      <c r="BZ12" s="849"/>
      <c r="CA12" s="849"/>
      <c r="CB12" s="849"/>
      <c r="CC12" s="849"/>
      <c r="CD12" s="849"/>
      <c r="CE12" s="849"/>
      <c r="CF12" s="849"/>
      <c r="CG12" s="850"/>
      <c r="CH12" s="862">
        <v>2</v>
      </c>
      <c r="CI12" s="863"/>
      <c r="CJ12" s="863"/>
      <c r="CK12" s="863"/>
      <c r="CL12" s="864"/>
      <c r="CM12" s="862">
        <v>133</v>
      </c>
      <c r="CN12" s="863"/>
      <c r="CO12" s="863"/>
      <c r="CP12" s="863"/>
      <c r="CQ12" s="864"/>
      <c r="CR12" s="862">
        <v>27</v>
      </c>
      <c r="CS12" s="863"/>
      <c r="CT12" s="863"/>
      <c r="CU12" s="863"/>
      <c r="CV12" s="864"/>
      <c r="CW12" s="862" t="s">
        <v>597</v>
      </c>
      <c r="CX12" s="863"/>
      <c r="CY12" s="863"/>
      <c r="CZ12" s="863"/>
      <c r="DA12" s="864"/>
      <c r="DB12" s="862" t="s">
        <v>597</v>
      </c>
      <c r="DC12" s="863"/>
      <c r="DD12" s="863"/>
      <c r="DE12" s="863"/>
      <c r="DF12" s="864"/>
      <c r="DG12" s="862" t="s">
        <v>601</v>
      </c>
      <c r="DH12" s="863"/>
      <c r="DI12" s="863"/>
      <c r="DJ12" s="863"/>
      <c r="DK12" s="864"/>
      <c r="DL12" s="862" t="s">
        <v>597</v>
      </c>
      <c r="DM12" s="863"/>
      <c r="DN12" s="863"/>
      <c r="DO12" s="863"/>
      <c r="DP12" s="864"/>
      <c r="DQ12" s="862" t="s">
        <v>597</v>
      </c>
      <c r="DR12" s="863"/>
      <c r="DS12" s="863"/>
      <c r="DT12" s="863"/>
      <c r="DU12" s="864"/>
      <c r="DV12" s="865"/>
      <c r="DW12" s="866"/>
      <c r="DX12" s="866"/>
      <c r="DY12" s="866"/>
      <c r="DZ12" s="867"/>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621</v>
      </c>
      <c r="BT13" s="849"/>
      <c r="BU13" s="849"/>
      <c r="BV13" s="849"/>
      <c r="BW13" s="849"/>
      <c r="BX13" s="849"/>
      <c r="BY13" s="849"/>
      <c r="BZ13" s="849"/>
      <c r="CA13" s="849"/>
      <c r="CB13" s="849"/>
      <c r="CC13" s="849"/>
      <c r="CD13" s="849"/>
      <c r="CE13" s="849"/>
      <c r="CF13" s="849"/>
      <c r="CG13" s="850"/>
      <c r="CH13" s="862">
        <v>4</v>
      </c>
      <c r="CI13" s="863"/>
      <c r="CJ13" s="863"/>
      <c r="CK13" s="863"/>
      <c r="CL13" s="864"/>
      <c r="CM13" s="862">
        <v>22</v>
      </c>
      <c r="CN13" s="863"/>
      <c r="CO13" s="863"/>
      <c r="CP13" s="863"/>
      <c r="CQ13" s="864"/>
      <c r="CR13" s="862">
        <v>1</v>
      </c>
      <c r="CS13" s="863"/>
      <c r="CT13" s="863"/>
      <c r="CU13" s="863"/>
      <c r="CV13" s="864"/>
      <c r="CW13" s="862" t="s">
        <v>601</v>
      </c>
      <c r="CX13" s="863"/>
      <c r="CY13" s="863"/>
      <c r="CZ13" s="863"/>
      <c r="DA13" s="864"/>
      <c r="DB13" s="862" t="s">
        <v>622</v>
      </c>
      <c r="DC13" s="863"/>
      <c r="DD13" s="863"/>
      <c r="DE13" s="863"/>
      <c r="DF13" s="864"/>
      <c r="DG13" s="862" t="s">
        <v>597</v>
      </c>
      <c r="DH13" s="863"/>
      <c r="DI13" s="863"/>
      <c r="DJ13" s="863"/>
      <c r="DK13" s="864"/>
      <c r="DL13" s="862" t="s">
        <v>622</v>
      </c>
      <c r="DM13" s="863"/>
      <c r="DN13" s="863"/>
      <c r="DO13" s="863"/>
      <c r="DP13" s="864"/>
      <c r="DQ13" s="862" t="s">
        <v>597</v>
      </c>
      <c r="DR13" s="863"/>
      <c r="DS13" s="863"/>
      <c r="DT13" s="863"/>
      <c r="DU13" s="864"/>
      <c r="DV13" s="865"/>
      <c r="DW13" s="866"/>
      <c r="DX13" s="866"/>
      <c r="DY13" s="866"/>
      <c r="DZ13" s="867"/>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3"/>
      <c r="AL22" s="884"/>
      <c r="AM22" s="884"/>
      <c r="AN22" s="884"/>
      <c r="AO22" s="884"/>
      <c r="AP22" s="884"/>
      <c r="AQ22" s="884"/>
      <c r="AR22" s="884"/>
      <c r="AS22" s="884"/>
      <c r="AT22" s="884"/>
      <c r="AU22" s="885"/>
      <c r="AV22" s="885"/>
      <c r="AW22" s="885"/>
      <c r="AX22" s="885"/>
      <c r="AY22" s="886"/>
      <c r="AZ22" s="887" t="s">
        <v>395</v>
      </c>
      <c r="BA22" s="887"/>
      <c r="BB22" s="887"/>
      <c r="BC22" s="887"/>
      <c r="BD22" s="888"/>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4"/>
    </row>
    <row r="23" spans="1:131" s="255" customFormat="1" ht="26.25" customHeight="1" thickBot="1" x14ac:dyDescent="0.2">
      <c r="A23" s="264" t="s">
        <v>396</v>
      </c>
      <c r="B23" s="871" t="s">
        <v>397</v>
      </c>
      <c r="C23" s="872"/>
      <c r="D23" s="872"/>
      <c r="E23" s="872"/>
      <c r="F23" s="872"/>
      <c r="G23" s="872"/>
      <c r="H23" s="872"/>
      <c r="I23" s="872"/>
      <c r="J23" s="872"/>
      <c r="K23" s="872"/>
      <c r="L23" s="872"/>
      <c r="M23" s="872"/>
      <c r="N23" s="872"/>
      <c r="O23" s="872"/>
      <c r="P23" s="873"/>
      <c r="Q23" s="874">
        <v>40515</v>
      </c>
      <c r="R23" s="875"/>
      <c r="S23" s="875"/>
      <c r="T23" s="875"/>
      <c r="U23" s="875"/>
      <c r="V23" s="875">
        <v>35900</v>
      </c>
      <c r="W23" s="875"/>
      <c r="X23" s="875"/>
      <c r="Y23" s="875"/>
      <c r="Z23" s="875"/>
      <c r="AA23" s="875">
        <v>4615</v>
      </c>
      <c r="AB23" s="875"/>
      <c r="AC23" s="875"/>
      <c r="AD23" s="875"/>
      <c r="AE23" s="876"/>
      <c r="AF23" s="877">
        <v>2876</v>
      </c>
      <c r="AG23" s="875"/>
      <c r="AH23" s="875"/>
      <c r="AI23" s="875"/>
      <c r="AJ23" s="878"/>
      <c r="AK23" s="879"/>
      <c r="AL23" s="880"/>
      <c r="AM23" s="880"/>
      <c r="AN23" s="880"/>
      <c r="AO23" s="880"/>
      <c r="AP23" s="875">
        <v>32757</v>
      </c>
      <c r="AQ23" s="875"/>
      <c r="AR23" s="875"/>
      <c r="AS23" s="875"/>
      <c r="AT23" s="875"/>
      <c r="AU23" s="881"/>
      <c r="AV23" s="881"/>
      <c r="AW23" s="881"/>
      <c r="AX23" s="881"/>
      <c r="AY23" s="882"/>
      <c r="AZ23" s="890" t="s">
        <v>179</v>
      </c>
      <c r="BA23" s="891"/>
      <c r="BB23" s="891"/>
      <c r="BC23" s="891"/>
      <c r="BD23" s="89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4"/>
    </row>
    <row r="24" spans="1:131" s="255" customFormat="1" ht="26.25" customHeight="1" x14ac:dyDescent="0.15">
      <c r="A24" s="889" t="s">
        <v>398</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4"/>
    </row>
    <row r="25" spans="1:131" s="247" customFormat="1" ht="26.25" customHeight="1" thickBot="1" x14ac:dyDescent="0.2">
      <c r="A25" s="829" t="s">
        <v>399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6"/>
    </row>
    <row r="26" spans="1:131" s="247" customFormat="1" ht="26.25" customHeight="1" x14ac:dyDescent="0.15">
      <c r="A26" s="820" t="s">
        <v>371</v>
      </c>
      <c r="B26" s="821"/>
      <c r="C26" s="821"/>
      <c r="D26" s="821"/>
      <c r="E26" s="821"/>
      <c r="F26" s="821"/>
      <c r="G26" s="821"/>
      <c r="H26" s="821"/>
      <c r="I26" s="821"/>
      <c r="J26" s="821"/>
      <c r="K26" s="821"/>
      <c r="L26" s="821"/>
      <c r="M26" s="821"/>
      <c r="N26" s="821"/>
      <c r="O26" s="821"/>
      <c r="P26" s="822"/>
      <c r="Q26" s="797" t="s">
        <v>400</v>
      </c>
      <c r="R26" s="798"/>
      <c r="S26" s="798"/>
      <c r="T26" s="798"/>
      <c r="U26" s="799"/>
      <c r="V26" s="797" t="s">
        <v>401</v>
      </c>
      <c r="W26" s="798"/>
      <c r="X26" s="798"/>
      <c r="Y26" s="798"/>
      <c r="Z26" s="799"/>
      <c r="AA26" s="797" t="s">
        <v>402</v>
      </c>
      <c r="AB26" s="798"/>
      <c r="AC26" s="798"/>
      <c r="AD26" s="798"/>
      <c r="AE26" s="798"/>
      <c r="AF26" s="893" t="s">
        <v>403</v>
      </c>
      <c r="AG26" s="894"/>
      <c r="AH26" s="894"/>
      <c r="AI26" s="894"/>
      <c r="AJ26" s="895"/>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6"/>
    </row>
    <row r="28" spans="1:131" s="247" customFormat="1" ht="26.25" customHeight="1" thickTop="1" x14ac:dyDescent="0.15">
      <c r="A28" s="266">
        <v>1</v>
      </c>
      <c r="B28" s="811" t="s">
        <v>408</v>
      </c>
      <c r="C28" s="812"/>
      <c r="D28" s="812"/>
      <c r="E28" s="812"/>
      <c r="F28" s="812"/>
      <c r="G28" s="812"/>
      <c r="H28" s="812"/>
      <c r="I28" s="812"/>
      <c r="J28" s="812"/>
      <c r="K28" s="812"/>
      <c r="L28" s="812"/>
      <c r="M28" s="812"/>
      <c r="N28" s="812"/>
      <c r="O28" s="812"/>
      <c r="P28" s="813"/>
      <c r="Q28" s="903">
        <v>11497</v>
      </c>
      <c r="R28" s="904"/>
      <c r="S28" s="904"/>
      <c r="T28" s="904"/>
      <c r="U28" s="904"/>
      <c r="V28" s="904">
        <v>11129</v>
      </c>
      <c r="W28" s="904"/>
      <c r="X28" s="904"/>
      <c r="Y28" s="904"/>
      <c r="Z28" s="904"/>
      <c r="AA28" s="904">
        <v>368</v>
      </c>
      <c r="AB28" s="904"/>
      <c r="AC28" s="904"/>
      <c r="AD28" s="904"/>
      <c r="AE28" s="905"/>
      <c r="AF28" s="906">
        <v>368</v>
      </c>
      <c r="AG28" s="904"/>
      <c r="AH28" s="904"/>
      <c r="AI28" s="904"/>
      <c r="AJ28" s="907"/>
      <c r="AK28" s="908">
        <v>754</v>
      </c>
      <c r="AL28" s="899"/>
      <c r="AM28" s="899"/>
      <c r="AN28" s="899"/>
      <c r="AO28" s="899"/>
      <c r="AP28" s="899" t="s">
        <v>597</v>
      </c>
      <c r="AQ28" s="899"/>
      <c r="AR28" s="899"/>
      <c r="AS28" s="899"/>
      <c r="AT28" s="899"/>
      <c r="AU28" s="899" t="s">
        <v>597</v>
      </c>
      <c r="AV28" s="899"/>
      <c r="AW28" s="899"/>
      <c r="AX28" s="899"/>
      <c r="AY28" s="899"/>
      <c r="AZ28" s="900" t="s">
        <v>597</v>
      </c>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6"/>
    </row>
    <row r="29" spans="1:131" s="247" customFormat="1" ht="26.25" customHeight="1" x14ac:dyDescent="0.15">
      <c r="A29" s="266">
        <v>2</v>
      </c>
      <c r="B29" s="835" t="s">
        <v>409</v>
      </c>
      <c r="C29" s="836"/>
      <c r="D29" s="836"/>
      <c r="E29" s="836"/>
      <c r="F29" s="836"/>
      <c r="G29" s="836"/>
      <c r="H29" s="836"/>
      <c r="I29" s="836"/>
      <c r="J29" s="836"/>
      <c r="K29" s="836"/>
      <c r="L29" s="836"/>
      <c r="M29" s="836"/>
      <c r="N29" s="836"/>
      <c r="O29" s="836"/>
      <c r="P29" s="837"/>
      <c r="Q29" s="838">
        <v>9424</v>
      </c>
      <c r="R29" s="839"/>
      <c r="S29" s="839"/>
      <c r="T29" s="839"/>
      <c r="U29" s="839"/>
      <c r="V29" s="839">
        <v>9102</v>
      </c>
      <c r="W29" s="839"/>
      <c r="X29" s="839"/>
      <c r="Y29" s="839"/>
      <c r="Z29" s="839"/>
      <c r="AA29" s="839">
        <v>322</v>
      </c>
      <c r="AB29" s="839"/>
      <c r="AC29" s="839"/>
      <c r="AD29" s="839"/>
      <c r="AE29" s="840"/>
      <c r="AF29" s="841">
        <v>322</v>
      </c>
      <c r="AG29" s="842"/>
      <c r="AH29" s="842"/>
      <c r="AI29" s="842"/>
      <c r="AJ29" s="843"/>
      <c r="AK29" s="911">
        <v>1299</v>
      </c>
      <c r="AL29" s="912"/>
      <c r="AM29" s="912"/>
      <c r="AN29" s="912"/>
      <c r="AO29" s="912"/>
      <c r="AP29" s="912" t="s">
        <v>597</v>
      </c>
      <c r="AQ29" s="912"/>
      <c r="AR29" s="912"/>
      <c r="AS29" s="912"/>
      <c r="AT29" s="912"/>
      <c r="AU29" s="912" t="s">
        <v>597</v>
      </c>
      <c r="AV29" s="912"/>
      <c r="AW29" s="912"/>
      <c r="AX29" s="912"/>
      <c r="AY29" s="912"/>
      <c r="AZ29" s="913" t="s">
        <v>601</v>
      </c>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6"/>
    </row>
    <row r="30" spans="1:131" s="247" customFormat="1" ht="26.25" customHeight="1" x14ac:dyDescent="0.15">
      <c r="A30" s="266">
        <v>3</v>
      </c>
      <c r="B30" s="835" t="s">
        <v>410</v>
      </c>
      <c r="C30" s="836"/>
      <c r="D30" s="836"/>
      <c r="E30" s="836"/>
      <c r="F30" s="836"/>
      <c r="G30" s="836"/>
      <c r="H30" s="836"/>
      <c r="I30" s="836"/>
      <c r="J30" s="836"/>
      <c r="K30" s="836"/>
      <c r="L30" s="836"/>
      <c r="M30" s="836"/>
      <c r="N30" s="836"/>
      <c r="O30" s="836"/>
      <c r="P30" s="837"/>
      <c r="Q30" s="838">
        <v>1353</v>
      </c>
      <c r="R30" s="839"/>
      <c r="S30" s="839"/>
      <c r="T30" s="839"/>
      <c r="U30" s="839"/>
      <c r="V30" s="839">
        <v>1326</v>
      </c>
      <c r="W30" s="839"/>
      <c r="X30" s="839"/>
      <c r="Y30" s="839"/>
      <c r="Z30" s="839"/>
      <c r="AA30" s="839">
        <v>27</v>
      </c>
      <c r="AB30" s="839"/>
      <c r="AC30" s="839"/>
      <c r="AD30" s="839"/>
      <c r="AE30" s="840"/>
      <c r="AF30" s="841">
        <v>27</v>
      </c>
      <c r="AG30" s="842"/>
      <c r="AH30" s="842"/>
      <c r="AI30" s="842"/>
      <c r="AJ30" s="843"/>
      <c r="AK30" s="911">
        <v>317</v>
      </c>
      <c r="AL30" s="912"/>
      <c r="AM30" s="912"/>
      <c r="AN30" s="912"/>
      <c r="AO30" s="912"/>
      <c r="AP30" s="912" t="s">
        <v>597</v>
      </c>
      <c r="AQ30" s="912"/>
      <c r="AR30" s="912"/>
      <c r="AS30" s="912"/>
      <c r="AT30" s="912"/>
      <c r="AU30" s="912" t="s">
        <v>601</v>
      </c>
      <c r="AV30" s="912"/>
      <c r="AW30" s="912"/>
      <c r="AX30" s="912"/>
      <c r="AY30" s="912"/>
      <c r="AZ30" s="913" t="s">
        <v>597</v>
      </c>
      <c r="BA30" s="913"/>
      <c r="BB30" s="913"/>
      <c r="BC30" s="913"/>
      <c r="BD30" s="913"/>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6"/>
    </row>
    <row r="31" spans="1:131" s="247" customFormat="1" ht="26.25" customHeight="1" x14ac:dyDescent="0.15">
      <c r="A31" s="266">
        <v>4</v>
      </c>
      <c r="B31" s="835" t="s">
        <v>411</v>
      </c>
      <c r="C31" s="836"/>
      <c r="D31" s="836"/>
      <c r="E31" s="836"/>
      <c r="F31" s="836"/>
      <c r="G31" s="836"/>
      <c r="H31" s="836"/>
      <c r="I31" s="836"/>
      <c r="J31" s="836"/>
      <c r="K31" s="836"/>
      <c r="L31" s="836"/>
      <c r="M31" s="836"/>
      <c r="N31" s="836"/>
      <c r="O31" s="836"/>
      <c r="P31" s="837"/>
      <c r="Q31" s="838">
        <v>74</v>
      </c>
      <c r="R31" s="839"/>
      <c r="S31" s="839"/>
      <c r="T31" s="839"/>
      <c r="U31" s="839"/>
      <c r="V31" s="839">
        <v>73</v>
      </c>
      <c r="W31" s="839"/>
      <c r="X31" s="839"/>
      <c r="Y31" s="839"/>
      <c r="Z31" s="839"/>
      <c r="AA31" s="839">
        <v>1</v>
      </c>
      <c r="AB31" s="839"/>
      <c r="AC31" s="839"/>
      <c r="AD31" s="839"/>
      <c r="AE31" s="840"/>
      <c r="AF31" s="841">
        <v>1</v>
      </c>
      <c r="AG31" s="842"/>
      <c r="AH31" s="842"/>
      <c r="AI31" s="842"/>
      <c r="AJ31" s="843"/>
      <c r="AK31" s="911" t="s">
        <v>597</v>
      </c>
      <c r="AL31" s="912"/>
      <c r="AM31" s="912"/>
      <c r="AN31" s="912"/>
      <c r="AO31" s="912"/>
      <c r="AP31" s="912">
        <v>361</v>
      </c>
      <c r="AQ31" s="912"/>
      <c r="AR31" s="912"/>
      <c r="AS31" s="912"/>
      <c r="AT31" s="912"/>
      <c r="AU31" s="912" t="s">
        <v>624</v>
      </c>
      <c r="AV31" s="912"/>
      <c r="AW31" s="912"/>
      <c r="AX31" s="912"/>
      <c r="AY31" s="912"/>
      <c r="AZ31" s="913" t="s">
        <v>597</v>
      </c>
      <c r="BA31" s="913"/>
      <c r="BB31" s="913"/>
      <c r="BC31" s="913"/>
      <c r="BD31" s="913"/>
      <c r="BE31" s="909" t="s">
        <v>417</v>
      </c>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6"/>
    </row>
    <row r="32" spans="1:131" s="247" customFormat="1" ht="26.25" customHeight="1" x14ac:dyDescent="0.15">
      <c r="A32" s="266">
        <v>5</v>
      </c>
      <c r="B32" s="835" t="s">
        <v>412</v>
      </c>
      <c r="C32" s="836"/>
      <c r="D32" s="836"/>
      <c r="E32" s="836"/>
      <c r="F32" s="836"/>
      <c r="G32" s="836"/>
      <c r="H32" s="836"/>
      <c r="I32" s="836"/>
      <c r="J32" s="836"/>
      <c r="K32" s="836"/>
      <c r="L32" s="836"/>
      <c r="M32" s="836"/>
      <c r="N32" s="836"/>
      <c r="O32" s="836"/>
      <c r="P32" s="837"/>
      <c r="Q32" s="838">
        <v>2185</v>
      </c>
      <c r="R32" s="839"/>
      <c r="S32" s="839"/>
      <c r="T32" s="839"/>
      <c r="U32" s="839"/>
      <c r="V32" s="839">
        <v>2170</v>
      </c>
      <c r="W32" s="839"/>
      <c r="X32" s="839"/>
      <c r="Y32" s="839"/>
      <c r="Z32" s="839"/>
      <c r="AA32" s="839">
        <v>14</v>
      </c>
      <c r="AB32" s="839"/>
      <c r="AC32" s="839"/>
      <c r="AD32" s="839"/>
      <c r="AE32" s="840"/>
      <c r="AF32" s="841">
        <v>1359</v>
      </c>
      <c r="AG32" s="842"/>
      <c r="AH32" s="842"/>
      <c r="AI32" s="842"/>
      <c r="AJ32" s="843"/>
      <c r="AK32" s="911">
        <v>16</v>
      </c>
      <c r="AL32" s="912"/>
      <c r="AM32" s="912"/>
      <c r="AN32" s="912"/>
      <c r="AO32" s="912"/>
      <c r="AP32" s="912">
        <v>690</v>
      </c>
      <c r="AQ32" s="912"/>
      <c r="AR32" s="912"/>
      <c r="AS32" s="912"/>
      <c r="AT32" s="912"/>
      <c r="AU32" s="912">
        <v>1</v>
      </c>
      <c r="AV32" s="912"/>
      <c r="AW32" s="912"/>
      <c r="AX32" s="912"/>
      <c r="AY32" s="912"/>
      <c r="AZ32" s="913" t="s">
        <v>601</v>
      </c>
      <c r="BA32" s="913"/>
      <c r="BB32" s="913"/>
      <c r="BC32" s="913"/>
      <c r="BD32" s="913"/>
      <c r="BE32" s="909" t="s">
        <v>413</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6"/>
    </row>
    <row r="33" spans="1:131" s="247" customFormat="1" ht="26.25" customHeight="1" x14ac:dyDescent="0.15">
      <c r="A33" s="266">
        <v>6</v>
      </c>
      <c r="B33" s="835" t="s">
        <v>414</v>
      </c>
      <c r="C33" s="836"/>
      <c r="D33" s="836"/>
      <c r="E33" s="836"/>
      <c r="F33" s="836"/>
      <c r="G33" s="836"/>
      <c r="H33" s="836"/>
      <c r="I33" s="836"/>
      <c r="J33" s="836"/>
      <c r="K33" s="836"/>
      <c r="L33" s="836"/>
      <c r="M33" s="836"/>
      <c r="N33" s="836"/>
      <c r="O33" s="836"/>
      <c r="P33" s="837"/>
      <c r="Q33" s="838">
        <v>488</v>
      </c>
      <c r="R33" s="839"/>
      <c r="S33" s="839"/>
      <c r="T33" s="839"/>
      <c r="U33" s="839"/>
      <c r="V33" s="839">
        <v>509</v>
      </c>
      <c r="W33" s="839"/>
      <c r="X33" s="839"/>
      <c r="Y33" s="839"/>
      <c r="Z33" s="839"/>
      <c r="AA33" s="839">
        <v>-21</v>
      </c>
      <c r="AB33" s="839"/>
      <c r="AC33" s="839"/>
      <c r="AD33" s="839"/>
      <c r="AE33" s="840"/>
      <c r="AF33" s="841">
        <v>514</v>
      </c>
      <c r="AG33" s="842"/>
      <c r="AH33" s="842"/>
      <c r="AI33" s="842"/>
      <c r="AJ33" s="843"/>
      <c r="AK33" s="911">
        <v>308</v>
      </c>
      <c r="AL33" s="912"/>
      <c r="AM33" s="912"/>
      <c r="AN33" s="912"/>
      <c r="AO33" s="912"/>
      <c r="AP33" s="912">
        <v>3957</v>
      </c>
      <c r="AQ33" s="912"/>
      <c r="AR33" s="912"/>
      <c r="AS33" s="912"/>
      <c r="AT33" s="912"/>
      <c r="AU33" s="912">
        <v>3003</v>
      </c>
      <c r="AV33" s="912"/>
      <c r="AW33" s="912"/>
      <c r="AX33" s="912"/>
      <c r="AY33" s="912"/>
      <c r="AZ33" s="913" t="s">
        <v>597</v>
      </c>
      <c r="BA33" s="913"/>
      <c r="BB33" s="913"/>
      <c r="BC33" s="913"/>
      <c r="BD33" s="913"/>
      <c r="BE33" s="909" t="s">
        <v>415</v>
      </c>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6"/>
    </row>
    <row r="34" spans="1:131" s="247" customFormat="1" ht="26.25" customHeight="1" x14ac:dyDescent="0.15">
      <c r="A34" s="266">
        <v>7</v>
      </c>
      <c r="B34" s="835" t="s">
        <v>416</v>
      </c>
      <c r="C34" s="836"/>
      <c r="D34" s="836"/>
      <c r="E34" s="836"/>
      <c r="F34" s="836"/>
      <c r="G34" s="836"/>
      <c r="H34" s="836"/>
      <c r="I34" s="836"/>
      <c r="J34" s="836"/>
      <c r="K34" s="836"/>
      <c r="L34" s="836"/>
      <c r="M34" s="836"/>
      <c r="N34" s="836"/>
      <c r="O34" s="836"/>
      <c r="P34" s="837"/>
      <c r="Q34" s="838">
        <v>3871</v>
      </c>
      <c r="R34" s="839"/>
      <c r="S34" s="839"/>
      <c r="T34" s="839"/>
      <c r="U34" s="839"/>
      <c r="V34" s="839">
        <v>2963</v>
      </c>
      <c r="W34" s="839"/>
      <c r="X34" s="839"/>
      <c r="Y34" s="839"/>
      <c r="Z34" s="839"/>
      <c r="AA34" s="839">
        <v>908</v>
      </c>
      <c r="AB34" s="839"/>
      <c r="AC34" s="839"/>
      <c r="AD34" s="839"/>
      <c r="AE34" s="840"/>
      <c r="AF34" s="841">
        <v>807</v>
      </c>
      <c r="AG34" s="842"/>
      <c r="AH34" s="842"/>
      <c r="AI34" s="842"/>
      <c r="AJ34" s="843"/>
      <c r="AK34" s="911">
        <v>1099</v>
      </c>
      <c r="AL34" s="912"/>
      <c r="AM34" s="912"/>
      <c r="AN34" s="912"/>
      <c r="AO34" s="912"/>
      <c r="AP34" s="912">
        <v>16807</v>
      </c>
      <c r="AQ34" s="912"/>
      <c r="AR34" s="912"/>
      <c r="AS34" s="912"/>
      <c r="AT34" s="912"/>
      <c r="AU34" s="912">
        <v>7529</v>
      </c>
      <c r="AV34" s="912"/>
      <c r="AW34" s="912"/>
      <c r="AX34" s="912"/>
      <c r="AY34" s="912"/>
      <c r="AZ34" s="913" t="s">
        <v>601</v>
      </c>
      <c r="BA34" s="913"/>
      <c r="BB34" s="913"/>
      <c r="BC34" s="913"/>
      <c r="BD34" s="913"/>
      <c r="BE34" s="909" t="s">
        <v>417</v>
      </c>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6"/>
    </row>
    <row r="35" spans="1:131" s="247" customFormat="1" ht="26.25" customHeight="1" x14ac:dyDescent="0.15">
      <c r="A35" s="266">
        <v>8</v>
      </c>
      <c r="B35" s="835" t="s">
        <v>418</v>
      </c>
      <c r="C35" s="836"/>
      <c r="D35" s="836"/>
      <c r="E35" s="836"/>
      <c r="F35" s="836"/>
      <c r="G35" s="836"/>
      <c r="H35" s="836"/>
      <c r="I35" s="836"/>
      <c r="J35" s="836"/>
      <c r="K35" s="836"/>
      <c r="L35" s="836"/>
      <c r="M35" s="836"/>
      <c r="N35" s="836"/>
      <c r="O35" s="836"/>
      <c r="P35" s="837"/>
      <c r="Q35" s="838">
        <v>14</v>
      </c>
      <c r="R35" s="839"/>
      <c r="S35" s="839"/>
      <c r="T35" s="839"/>
      <c r="U35" s="839"/>
      <c r="V35" s="839">
        <v>11</v>
      </c>
      <c r="W35" s="839"/>
      <c r="X35" s="839"/>
      <c r="Y35" s="839"/>
      <c r="Z35" s="839"/>
      <c r="AA35" s="839">
        <v>3</v>
      </c>
      <c r="AB35" s="839"/>
      <c r="AC35" s="839"/>
      <c r="AD35" s="839"/>
      <c r="AE35" s="840"/>
      <c r="AF35" s="841">
        <v>3</v>
      </c>
      <c r="AG35" s="842"/>
      <c r="AH35" s="842"/>
      <c r="AI35" s="842"/>
      <c r="AJ35" s="843"/>
      <c r="AK35" s="911">
        <v>12</v>
      </c>
      <c r="AL35" s="912"/>
      <c r="AM35" s="912"/>
      <c r="AN35" s="912"/>
      <c r="AO35" s="912"/>
      <c r="AP35" s="912">
        <v>71</v>
      </c>
      <c r="AQ35" s="912"/>
      <c r="AR35" s="912"/>
      <c r="AS35" s="912"/>
      <c r="AT35" s="912"/>
      <c r="AU35" s="912">
        <v>71</v>
      </c>
      <c r="AV35" s="912"/>
      <c r="AW35" s="912"/>
      <c r="AX35" s="912"/>
      <c r="AY35" s="912"/>
      <c r="AZ35" s="913" t="s">
        <v>601</v>
      </c>
      <c r="BA35" s="913"/>
      <c r="BB35" s="913"/>
      <c r="BC35" s="913"/>
      <c r="BD35" s="913"/>
      <c r="BE35" s="909" t="s">
        <v>417</v>
      </c>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419</v>
      </c>
      <c r="BK62" s="887"/>
      <c r="BL62" s="887"/>
      <c r="BM62" s="887"/>
      <c r="BN62" s="888"/>
      <c r="BO62" s="265"/>
      <c r="BP62" s="265"/>
      <c r="BQ62" s="262">
        <v>56</v>
      </c>
      <c r="BR62" s="263"/>
      <c r="BS62" s="848"/>
      <c r="BT62" s="849"/>
      <c r="BU62" s="849"/>
      <c r="BV62" s="849"/>
      <c r="BW62" s="849"/>
      <c r="BX62" s="849"/>
      <c r="BY62" s="849"/>
      <c r="BZ62" s="849"/>
      <c r="CA62" s="849"/>
      <c r="CB62" s="849"/>
      <c r="CC62" s="849"/>
      <c r="CD62" s="849"/>
      <c r="CE62" s="849"/>
      <c r="CF62" s="849"/>
      <c r="CG62" s="850"/>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6"/>
    </row>
    <row r="63" spans="1:131" s="247" customFormat="1" ht="26.25" customHeight="1" thickBot="1" x14ac:dyDescent="0.2">
      <c r="A63" s="264" t="s">
        <v>396</v>
      </c>
      <c r="B63" s="871" t="s">
        <v>420</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3400</v>
      </c>
      <c r="AG63" s="923"/>
      <c r="AH63" s="923"/>
      <c r="AI63" s="923"/>
      <c r="AJ63" s="924"/>
      <c r="AK63" s="925"/>
      <c r="AL63" s="920"/>
      <c r="AM63" s="920"/>
      <c r="AN63" s="920"/>
      <c r="AO63" s="920"/>
      <c r="AP63" s="923">
        <v>21886</v>
      </c>
      <c r="AQ63" s="923"/>
      <c r="AR63" s="923"/>
      <c r="AS63" s="923"/>
      <c r="AT63" s="923"/>
      <c r="AU63" s="923">
        <v>10604</v>
      </c>
      <c r="AV63" s="923"/>
      <c r="AW63" s="923"/>
      <c r="AX63" s="923"/>
      <c r="AY63" s="923"/>
      <c r="AZ63" s="927"/>
      <c r="BA63" s="927"/>
      <c r="BB63" s="927"/>
      <c r="BC63" s="927"/>
      <c r="BD63" s="927"/>
      <c r="BE63" s="928"/>
      <c r="BF63" s="928"/>
      <c r="BG63" s="928"/>
      <c r="BH63" s="928"/>
      <c r="BI63" s="929"/>
      <c r="BJ63" s="930" t="s">
        <v>421</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6"/>
    </row>
    <row r="65" spans="1:131" s="247" customFormat="1" ht="26.25" customHeight="1" thickBot="1" x14ac:dyDescent="0.2">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6"/>
    </row>
    <row r="66" spans="1:131" s="247" customFormat="1" ht="26.25" customHeight="1" x14ac:dyDescent="0.15">
      <c r="A66" s="820" t="s">
        <v>423</v>
      </c>
      <c r="B66" s="821"/>
      <c r="C66" s="821"/>
      <c r="D66" s="821"/>
      <c r="E66" s="821"/>
      <c r="F66" s="821"/>
      <c r="G66" s="821"/>
      <c r="H66" s="821"/>
      <c r="I66" s="821"/>
      <c r="J66" s="821"/>
      <c r="K66" s="821"/>
      <c r="L66" s="821"/>
      <c r="M66" s="821"/>
      <c r="N66" s="821"/>
      <c r="O66" s="821"/>
      <c r="P66" s="822"/>
      <c r="Q66" s="797" t="s">
        <v>424</v>
      </c>
      <c r="R66" s="798"/>
      <c r="S66" s="798"/>
      <c r="T66" s="798"/>
      <c r="U66" s="799"/>
      <c r="V66" s="797" t="s">
        <v>425</v>
      </c>
      <c r="W66" s="798"/>
      <c r="X66" s="798"/>
      <c r="Y66" s="798"/>
      <c r="Z66" s="799"/>
      <c r="AA66" s="797" t="s">
        <v>426</v>
      </c>
      <c r="AB66" s="798"/>
      <c r="AC66" s="798"/>
      <c r="AD66" s="798"/>
      <c r="AE66" s="799"/>
      <c r="AF66" s="933" t="s">
        <v>403</v>
      </c>
      <c r="AG66" s="894"/>
      <c r="AH66" s="894"/>
      <c r="AI66" s="894"/>
      <c r="AJ66" s="934"/>
      <c r="AK66" s="797" t="s">
        <v>427</v>
      </c>
      <c r="AL66" s="821"/>
      <c r="AM66" s="821"/>
      <c r="AN66" s="821"/>
      <c r="AO66" s="822"/>
      <c r="AP66" s="797" t="s">
        <v>428</v>
      </c>
      <c r="AQ66" s="798"/>
      <c r="AR66" s="798"/>
      <c r="AS66" s="798"/>
      <c r="AT66" s="799"/>
      <c r="AU66" s="797" t="s">
        <v>429</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602</v>
      </c>
      <c r="C68" s="951"/>
      <c r="D68" s="951"/>
      <c r="E68" s="951"/>
      <c r="F68" s="951"/>
      <c r="G68" s="951"/>
      <c r="H68" s="951"/>
      <c r="I68" s="951"/>
      <c r="J68" s="951"/>
      <c r="K68" s="951"/>
      <c r="L68" s="951"/>
      <c r="M68" s="951"/>
      <c r="N68" s="951"/>
      <c r="O68" s="951"/>
      <c r="P68" s="952"/>
      <c r="Q68" s="953">
        <v>40</v>
      </c>
      <c r="R68" s="947"/>
      <c r="S68" s="947"/>
      <c r="T68" s="947"/>
      <c r="U68" s="947"/>
      <c r="V68" s="947">
        <v>38</v>
      </c>
      <c r="W68" s="947"/>
      <c r="X68" s="947"/>
      <c r="Y68" s="947"/>
      <c r="Z68" s="947"/>
      <c r="AA68" s="947">
        <v>2</v>
      </c>
      <c r="AB68" s="947"/>
      <c r="AC68" s="947"/>
      <c r="AD68" s="947"/>
      <c r="AE68" s="947"/>
      <c r="AF68" s="947">
        <v>2</v>
      </c>
      <c r="AG68" s="947"/>
      <c r="AH68" s="947"/>
      <c r="AI68" s="947"/>
      <c r="AJ68" s="947"/>
      <c r="AK68" s="947">
        <v>0</v>
      </c>
      <c r="AL68" s="947"/>
      <c r="AM68" s="947"/>
      <c r="AN68" s="947"/>
      <c r="AO68" s="947"/>
      <c r="AP68" s="947" t="s">
        <v>624</v>
      </c>
      <c r="AQ68" s="947"/>
      <c r="AR68" s="947"/>
      <c r="AS68" s="947"/>
      <c r="AT68" s="947"/>
      <c r="AU68" s="947" t="s">
        <v>624</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603</v>
      </c>
      <c r="C69" s="955"/>
      <c r="D69" s="955"/>
      <c r="E69" s="955"/>
      <c r="F69" s="955"/>
      <c r="G69" s="955"/>
      <c r="H69" s="955"/>
      <c r="I69" s="955"/>
      <c r="J69" s="955"/>
      <c r="K69" s="955"/>
      <c r="L69" s="955"/>
      <c r="M69" s="955"/>
      <c r="N69" s="955"/>
      <c r="O69" s="955"/>
      <c r="P69" s="956"/>
      <c r="Q69" s="957">
        <v>18</v>
      </c>
      <c r="R69" s="912"/>
      <c r="S69" s="912"/>
      <c r="T69" s="912"/>
      <c r="U69" s="912"/>
      <c r="V69" s="912">
        <v>16</v>
      </c>
      <c r="W69" s="912"/>
      <c r="X69" s="912"/>
      <c r="Y69" s="912"/>
      <c r="Z69" s="912"/>
      <c r="AA69" s="912">
        <v>2</v>
      </c>
      <c r="AB69" s="912"/>
      <c r="AC69" s="912"/>
      <c r="AD69" s="912"/>
      <c r="AE69" s="912"/>
      <c r="AF69" s="912">
        <v>2</v>
      </c>
      <c r="AG69" s="912"/>
      <c r="AH69" s="912"/>
      <c r="AI69" s="912"/>
      <c r="AJ69" s="912"/>
      <c r="AK69" s="912" t="s">
        <v>624</v>
      </c>
      <c r="AL69" s="912"/>
      <c r="AM69" s="912"/>
      <c r="AN69" s="912"/>
      <c r="AO69" s="912"/>
      <c r="AP69" s="912" t="s">
        <v>625</v>
      </c>
      <c r="AQ69" s="912"/>
      <c r="AR69" s="912"/>
      <c r="AS69" s="912"/>
      <c r="AT69" s="912"/>
      <c r="AU69" s="912" t="s">
        <v>625</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604</v>
      </c>
      <c r="C70" s="955"/>
      <c r="D70" s="955"/>
      <c r="E70" s="955"/>
      <c r="F70" s="955"/>
      <c r="G70" s="955"/>
      <c r="H70" s="955"/>
      <c r="I70" s="955"/>
      <c r="J70" s="955"/>
      <c r="K70" s="955"/>
      <c r="L70" s="955"/>
      <c r="M70" s="955"/>
      <c r="N70" s="955"/>
      <c r="O70" s="955"/>
      <c r="P70" s="956"/>
      <c r="Q70" s="957">
        <v>107</v>
      </c>
      <c r="R70" s="912"/>
      <c r="S70" s="912"/>
      <c r="T70" s="912"/>
      <c r="U70" s="912"/>
      <c r="V70" s="912">
        <v>105</v>
      </c>
      <c r="W70" s="912"/>
      <c r="X70" s="912"/>
      <c r="Y70" s="912"/>
      <c r="Z70" s="912"/>
      <c r="AA70" s="912">
        <v>2</v>
      </c>
      <c r="AB70" s="912"/>
      <c r="AC70" s="912"/>
      <c r="AD70" s="912"/>
      <c r="AE70" s="912"/>
      <c r="AF70" s="912">
        <v>2</v>
      </c>
      <c r="AG70" s="912"/>
      <c r="AH70" s="912"/>
      <c r="AI70" s="912"/>
      <c r="AJ70" s="912"/>
      <c r="AK70" s="912">
        <v>2</v>
      </c>
      <c r="AL70" s="912"/>
      <c r="AM70" s="912"/>
      <c r="AN70" s="912"/>
      <c r="AO70" s="912"/>
      <c r="AP70" s="912" t="s">
        <v>624</v>
      </c>
      <c r="AQ70" s="912"/>
      <c r="AR70" s="912"/>
      <c r="AS70" s="912"/>
      <c r="AT70" s="912"/>
      <c r="AU70" s="912" t="s">
        <v>624</v>
      </c>
      <c r="AV70" s="912"/>
      <c r="AW70" s="912"/>
      <c r="AX70" s="912"/>
      <c r="AY70" s="912"/>
      <c r="AZ70" s="958" t="s">
        <v>626</v>
      </c>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t="s">
        <v>605</v>
      </c>
      <c r="C71" s="955"/>
      <c r="D71" s="955"/>
      <c r="E71" s="955"/>
      <c r="F71" s="955"/>
      <c r="G71" s="955"/>
      <c r="H71" s="955"/>
      <c r="I71" s="955"/>
      <c r="J71" s="955"/>
      <c r="K71" s="955"/>
      <c r="L71" s="955"/>
      <c r="M71" s="955"/>
      <c r="N71" s="955"/>
      <c r="O71" s="955"/>
      <c r="P71" s="956"/>
      <c r="Q71" s="957">
        <v>15</v>
      </c>
      <c r="R71" s="912"/>
      <c r="S71" s="912"/>
      <c r="T71" s="912"/>
      <c r="U71" s="912"/>
      <c r="V71" s="912">
        <v>14</v>
      </c>
      <c r="W71" s="912"/>
      <c r="X71" s="912"/>
      <c r="Y71" s="912"/>
      <c r="Z71" s="912"/>
      <c r="AA71" s="912">
        <v>1</v>
      </c>
      <c r="AB71" s="912"/>
      <c r="AC71" s="912"/>
      <c r="AD71" s="912"/>
      <c r="AE71" s="912"/>
      <c r="AF71" s="912">
        <v>1</v>
      </c>
      <c r="AG71" s="912"/>
      <c r="AH71" s="912"/>
      <c r="AI71" s="912"/>
      <c r="AJ71" s="912"/>
      <c r="AK71" s="912" t="s">
        <v>624</v>
      </c>
      <c r="AL71" s="912"/>
      <c r="AM71" s="912"/>
      <c r="AN71" s="912"/>
      <c r="AO71" s="912"/>
      <c r="AP71" s="912" t="s">
        <v>625</v>
      </c>
      <c r="AQ71" s="912"/>
      <c r="AR71" s="912"/>
      <c r="AS71" s="912"/>
      <c r="AT71" s="912"/>
      <c r="AU71" s="912" t="s">
        <v>624</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t="s">
        <v>606</v>
      </c>
      <c r="C72" s="955"/>
      <c r="D72" s="955"/>
      <c r="E72" s="955"/>
      <c r="F72" s="955"/>
      <c r="G72" s="955"/>
      <c r="H72" s="955"/>
      <c r="I72" s="955"/>
      <c r="J72" s="955"/>
      <c r="K72" s="955"/>
      <c r="L72" s="955"/>
      <c r="M72" s="955"/>
      <c r="N72" s="955"/>
      <c r="O72" s="955"/>
      <c r="P72" s="956"/>
      <c r="Q72" s="957">
        <v>76</v>
      </c>
      <c r="R72" s="912"/>
      <c r="S72" s="912"/>
      <c r="T72" s="912"/>
      <c r="U72" s="912"/>
      <c r="V72" s="912">
        <v>74</v>
      </c>
      <c r="W72" s="912"/>
      <c r="X72" s="912"/>
      <c r="Y72" s="912"/>
      <c r="Z72" s="912"/>
      <c r="AA72" s="912">
        <v>1</v>
      </c>
      <c r="AB72" s="912"/>
      <c r="AC72" s="912"/>
      <c r="AD72" s="912"/>
      <c r="AE72" s="912"/>
      <c r="AF72" s="912">
        <v>1</v>
      </c>
      <c r="AG72" s="912"/>
      <c r="AH72" s="912"/>
      <c r="AI72" s="912"/>
      <c r="AJ72" s="912"/>
      <c r="AK72" s="912">
        <v>47</v>
      </c>
      <c r="AL72" s="912"/>
      <c r="AM72" s="912"/>
      <c r="AN72" s="912"/>
      <c r="AO72" s="912"/>
      <c r="AP72" s="912" t="s">
        <v>625</v>
      </c>
      <c r="AQ72" s="912"/>
      <c r="AR72" s="912"/>
      <c r="AS72" s="912"/>
      <c r="AT72" s="912"/>
      <c r="AU72" s="912" t="s">
        <v>625</v>
      </c>
      <c r="AV72" s="912"/>
      <c r="AW72" s="912"/>
      <c r="AX72" s="912"/>
      <c r="AY72" s="912"/>
      <c r="AZ72" s="958" t="s">
        <v>627</v>
      </c>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t="s">
        <v>607</v>
      </c>
      <c r="C73" s="955"/>
      <c r="D73" s="955"/>
      <c r="E73" s="955"/>
      <c r="F73" s="955"/>
      <c r="G73" s="955"/>
      <c r="H73" s="955"/>
      <c r="I73" s="955"/>
      <c r="J73" s="955"/>
      <c r="K73" s="955"/>
      <c r="L73" s="955"/>
      <c r="M73" s="955"/>
      <c r="N73" s="955"/>
      <c r="O73" s="955"/>
      <c r="P73" s="956"/>
      <c r="Q73" s="957">
        <v>19</v>
      </c>
      <c r="R73" s="912"/>
      <c r="S73" s="912"/>
      <c r="T73" s="912"/>
      <c r="U73" s="912"/>
      <c r="V73" s="912">
        <v>14</v>
      </c>
      <c r="W73" s="912"/>
      <c r="X73" s="912"/>
      <c r="Y73" s="912"/>
      <c r="Z73" s="912"/>
      <c r="AA73" s="912">
        <v>4</v>
      </c>
      <c r="AB73" s="912"/>
      <c r="AC73" s="912"/>
      <c r="AD73" s="912"/>
      <c r="AE73" s="912"/>
      <c r="AF73" s="912">
        <v>4</v>
      </c>
      <c r="AG73" s="912"/>
      <c r="AH73" s="912"/>
      <c r="AI73" s="912"/>
      <c r="AJ73" s="912"/>
      <c r="AK73" s="912" t="s">
        <v>624</v>
      </c>
      <c r="AL73" s="912"/>
      <c r="AM73" s="912"/>
      <c r="AN73" s="912"/>
      <c r="AO73" s="912"/>
      <c r="AP73" s="912" t="s">
        <v>624</v>
      </c>
      <c r="AQ73" s="912"/>
      <c r="AR73" s="912"/>
      <c r="AS73" s="912"/>
      <c r="AT73" s="912"/>
      <c r="AU73" s="912" t="s">
        <v>625</v>
      </c>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t="s">
        <v>608</v>
      </c>
      <c r="C74" s="955"/>
      <c r="D74" s="955"/>
      <c r="E74" s="955"/>
      <c r="F74" s="955"/>
      <c r="G74" s="955"/>
      <c r="H74" s="955"/>
      <c r="I74" s="955"/>
      <c r="J74" s="955"/>
      <c r="K74" s="955"/>
      <c r="L74" s="955"/>
      <c r="M74" s="955"/>
      <c r="N74" s="955"/>
      <c r="O74" s="955"/>
      <c r="P74" s="956"/>
      <c r="Q74" s="957">
        <v>9</v>
      </c>
      <c r="R74" s="912"/>
      <c r="S74" s="912"/>
      <c r="T74" s="912"/>
      <c r="U74" s="912"/>
      <c r="V74" s="912">
        <v>9</v>
      </c>
      <c r="W74" s="912"/>
      <c r="X74" s="912"/>
      <c r="Y74" s="912"/>
      <c r="Z74" s="912"/>
      <c r="AA74" s="912">
        <v>1</v>
      </c>
      <c r="AB74" s="912"/>
      <c r="AC74" s="912"/>
      <c r="AD74" s="912"/>
      <c r="AE74" s="912"/>
      <c r="AF74" s="912">
        <v>1</v>
      </c>
      <c r="AG74" s="912"/>
      <c r="AH74" s="912"/>
      <c r="AI74" s="912"/>
      <c r="AJ74" s="912"/>
      <c r="AK74" s="912">
        <v>2</v>
      </c>
      <c r="AL74" s="912"/>
      <c r="AM74" s="912"/>
      <c r="AN74" s="912"/>
      <c r="AO74" s="912"/>
      <c r="AP74" s="912" t="s">
        <v>625</v>
      </c>
      <c r="AQ74" s="912"/>
      <c r="AR74" s="912"/>
      <c r="AS74" s="912"/>
      <c r="AT74" s="912"/>
      <c r="AU74" s="912" t="s">
        <v>624</v>
      </c>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t="s">
        <v>609</v>
      </c>
      <c r="C75" s="955"/>
      <c r="D75" s="955"/>
      <c r="E75" s="955"/>
      <c r="F75" s="955"/>
      <c r="G75" s="955"/>
      <c r="H75" s="955"/>
      <c r="I75" s="955"/>
      <c r="J75" s="955"/>
      <c r="K75" s="955"/>
      <c r="L75" s="955"/>
      <c r="M75" s="955"/>
      <c r="N75" s="955"/>
      <c r="O75" s="955"/>
      <c r="P75" s="956"/>
      <c r="Q75" s="960">
        <v>42</v>
      </c>
      <c r="R75" s="961"/>
      <c r="S75" s="961"/>
      <c r="T75" s="961"/>
      <c r="U75" s="911"/>
      <c r="V75" s="962">
        <v>38</v>
      </c>
      <c r="W75" s="961"/>
      <c r="X75" s="961"/>
      <c r="Y75" s="961"/>
      <c r="Z75" s="911"/>
      <c r="AA75" s="962">
        <v>4</v>
      </c>
      <c r="AB75" s="961"/>
      <c r="AC75" s="961"/>
      <c r="AD75" s="961"/>
      <c r="AE75" s="911"/>
      <c r="AF75" s="962">
        <v>4</v>
      </c>
      <c r="AG75" s="961"/>
      <c r="AH75" s="961"/>
      <c r="AI75" s="961"/>
      <c r="AJ75" s="911"/>
      <c r="AK75" s="962" t="s">
        <v>624</v>
      </c>
      <c r="AL75" s="961"/>
      <c r="AM75" s="961"/>
      <c r="AN75" s="961"/>
      <c r="AO75" s="911"/>
      <c r="AP75" s="962" t="s">
        <v>625</v>
      </c>
      <c r="AQ75" s="961"/>
      <c r="AR75" s="961"/>
      <c r="AS75" s="961"/>
      <c r="AT75" s="911"/>
      <c r="AU75" s="962" t="s">
        <v>625</v>
      </c>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t="s">
        <v>610</v>
      </c>
      <c r="C76" s="955"/>
      <c r="D76" s="955"/>
      <c r="E76" s="955"/>
      <c r="F76" s="955"/>
      <c r="G76" s="955"/>
      <c r="H76" s="955"/>
      <c r="I76" s="955"/>
      <c r="J76" s="955"/>
      <c r="K76" s="955"/>
      <c r="L76" s="955"/>
      <c r="M76" s="955"/>
      <c r="N76" s="955"/>
      <c r="O76" s="955"/>
      <c r="P76" s="956"/>
      <c r="Q76" s="960">
        <v>16</v>
      </c>
      <c r="R76" s="961"/>
      <c r="S76" s="961"/>
      <c r="T76" s="961"/>
      <c r="U76" s="911"/>
      <c r="V76" s="962">
        <v>14</v>
      </c>
      <c r="W76" s="961"/>
      <c r="X76" s="961"/>
      <c r="Y76" s="961"/>
      <c r="Z76" s="911"/>
      <c r="AA76" s="962">
        <v>2</v>
      </c>
      <c r="AB76" s="961"/>
      <c r="AC76" s="961"/>
      <c r="AD76" s="961"/>
      <c r="AE76" s="911"/>
      <c r="AF76" s="962">
        <v>2</v>
      </c>
      <c r="AG76" s="961"/>
      <c r="AH76" s="961"/>
      <c r="AI76" s="961"/>
      <c r="AJ76" s="911"/>
      <c r="AK76" s="962" t="s">
        <v>624</v>
      </c>
      <c r="AL76" s="961"/>
      <c r="AM76" s="961"/>
      <c r="AN76" s="961"/>
      <c r="AO76" s="911"/>
      <c r="AP76" s="962" t="s">
        <v>624</v>
      </c>
      <c r="AQ76" s="961"/>
      <c r="AR76" s="961"/>
      <c r="AS76" s="961"/>
      <c r="AT76" s="911"/>
      <c r="AU76" s="962" t="s">
        <v>624</v>
      </c>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t="s">
        <v>611</v>
      </c>
      <c r="C77" s="955"/>
      <c r="D77" s="955"/>
      <c r="E77" s="955"/>
      <c r="F77" s="955"/>
      <c r="G77" s="955"/>
      <c r="H77" s="955"/>
      <c r="I77" s="955"/>
      <c r="J77" s="955"/>
      <c r="K77" s="955"/>
      <c r="L77" s="955"/>
      <c r="M77" s="955"/>
      <c r="N77" s="955"/>
      <c r="O77" s="955"/>
      <c r="P77" s="956"/>
      <c r="Q77" s="960">
        <v>67</v>
      </c>
      <c r="R77" s="961"/>
      <c r="S77" s="961"/>
      <c r="T77" s="961"/>
      <c r="U77" s="911"/>
      <c r="V77" s="962">
        <v>63</v>
      </c>
      <c r="W77" s="961"/>
      <c r="X77" s="961"/>
      <c r="Y77" s="961"/>
      <c r="Z77" s="911"/>
      <c r="AA77" s="962">
        <v>4</v>
      </c>
      <c r="AB77" s="961"/>
      <c r="AC77" s="961"/>
      <c r="AD77" s="961"/>
      <c r="AE77" s="911"/>
      <c r="AF77" s="962">
        <v>4</v>
      </c>
      <c r="AG77" s="961"/>
      <c r="AH77" s="961"/>
      <c r="AI77" s="961"/>
      <c r="AJ77" s="911"/>
      <c r="AK77" s="962" t="s">
        <v>624</v>
      </c>
      <c r="AL77" s="961"/>
      <c r="AM77" s="961"/>
      <c r="AN77" s="961"/>
      <c r="AO77" s="911"/>
      <c r="AP77" s="962" t="s">
        <v>625</v>
      </c>
      <c r="AQ77" s="961"/>
      <c r="AR77" s="961"/>
      <c r="AS77" s="961"/>
      <c r="AT77" s="911"/>
      <c r="AU77" s="962" t="s">
        <v>625</v>
      </c>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t="s">
        <v>612</v>
      </c>
      <c r="C78" s="955"/>
      <c r="D78" s="955"/>
      <c r="E78" s="955"/>
      <c r="F78" s="955"/>
      <c r="G78" s="955"/>
      <c r="H78" s="955"/>
      <c r="I78" s="955"/>
      <c r="J78" s="955"/>
      <c r="K78" s="955"/>
      <c r="L78" s="955"/>
      <c r="M78" s="955"/>
      <c r="N78" s="955"/>
      <c r="O78" s="955"/>
      <c r="P78" s="956"/>
      <c r="Q78" s="957">
        <v>254</v>
      </c>
      <c r="R78" s="912"/>
      <c r="S78" s="912"/>
      <c r="T78" s="912"/>
      <c r="U78" s="912"/>
      <c r="V78" s="912">
        <v>245</v>
      </c>
      <c r="W78" s="912"/>
      <c r="X78" s="912"/>
      <c r="Y78" s="912"/>
      <c r="Z78" s="912"/>
      <c r="AA78" s="912">
        <v>10</v>
      </c>
      <c r="AB78" s="912"/>
      <c r="AC78" s="912"/>
      <c r="AD78" s="912"/>
      <c r="AE78" s="912"/>
      <c r="AF78" s="912">
        <v>10</v>
      </c>
      <c r="AG78" s="912"/>
      <c r="AH78" s="912"/>
      <c r="AI78" s="912"/>
      <c r="AJ78" s="912"/>
      <c r="AK78" s="912" t="s">
        <v>624</v>
      </c>
      <c r="AL78" s="912"/>
      <c r="AM78" s="912"/>
      <c r="AN78" s="912"/>
      <c r="AO78" s="912"/>
      <c r="AP78" s="912" t="s">
        <v>624</v>
      </c>
      <c r="AQ78" s="912"/>
      <c r="AR78" s="912"/>
      <c r="AS78" s="912"/>
      <c r="AT78" s="912"/>
      <c r="AU78" s="912" t="s">
        <v>624</v>
      </c>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t="s">
        <v>613</v>
      </c>
      <c r="C79" s="955"/>
      <c r="D79" s="955"/>
      <c r="E79" s="955"/>
      <c r="F79" s="955"/>
      <c r="G79" s="955"/>
      <c r="H79" s="955"/>
      <c r="I79" s="955"/>
      <c r="J79" s="955"/>
      <c r="K79" s="955"/>
      <c r="L79" s="955"/>
      <c r="M79" s="955"/>
      <c r="N79" s="955"/>
      <c r="O79" s="955"/>
      <c r="P79" s="956"/>
      <c r="Q79" s="957">
        <v>257193</v>
      </c>
      <c r="R79" s="912"/>
      <c r="S79" s="912"/>
      <c r="T79" s="912"/>
      <c r="U79" s="912"/>
      <c r="V79" s="912">
        <v>247302</v>
      </c>
      <c r="W79" s="912"/>
      <c r="X79" s="912"/>
      <c r="Y79" s="912"/>
      <c r="Z79" s="912"/>
      <c r="AA79" s="912">
        <v>9891</v>
      </c>
      <c r="AB79" s="912"/>
      <c r="AC79" s="912"/>
      <c r="AD79" s="912"/>
      <c r="AE79" s="912"/>
      <c r="AF79" s="912">
        <v>9891</v>
      </c>
      <c r="AG79" s="912"/>
      <c r="AH79" s="912"/>
      <c r="AI79" s="912"/>
      <c r="AJ79" s="912"/>
      <c r="AK79" s="912" t="s">
        <v>624</v>
      </c>
      <c r="AL79" s="912"/>
      <c r="AM79" s="912"/>
      <c r="AN79" s="912"/>
      <c r="AO79" s="912"/>
      <c r="AP79" s="912" t="s">
        <v>625</v>
      </c>
      <c r="AQ79" s="912"/>
      <c r="AR79" s="912"/>
      <c r="AS79" s="912"/>
      <c r="AT79" s="912"/>
      <c r="AU79" s="912" t="s">
        <v>625</v>
      </c>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t="s">
        <v>614</v>
      </c>
      <c r="C80" s="955"/>
      <c r="D80" s="955"/>
      <c r="E80" s="955"/>
      <c r="F80" s="955"/>
      <c r="G80" s="955"/>
      <c r="H80" s="955"/>
      <c r="I80" s="955"/>
      <c r="J80" s="955"/>
      <c r="K80" s="955"/>
      <c r="L80" s="955"/>
      <c r="M80" s="955"/>
      <c r="N80" s="955"/>
      <c r="O80" s="955"/>
      <c r="P80" s="956"/>
      <c r="Q80" s="957">
        <v>299</v>
      </c>
      <c r="R80" s="912"/>
      <c r="S80" s="912"/>
      <c r="T80" s="912"/>
      <c r="U80" s="912"/>
      <c r="V80" s="912">
        <v>299</v>
      </c>
      <c r="W80" s="912"/>
      <c r="X80" s="912"/>
      <c r="Y80" s="912"/>
      <c r="Z80" s="912"/>
      <c r="AA80" s="912">
        <v>0</v>
      </c>
      <c r="AB80" s="912"/>
      <c r="AC80" s="912"/>
      <c r="AD80" s="912"/>
      <c r="AE80" s="912"/>
      <c r="AF80" s="912">
        <v>708</v>
      </c>
      <c r="AG80" s="912"/>
      <c r="AH80" s="912"/>
      <c r="AI80" s="912"/>
      <c r="AJ80" s="912"/>
      <c r="AK80" s="912" t="s">
        <v>624</v>
      </c>
      <c r="AL80" s="912"/>
      <c r="AM80" s="912"/>
      <c r="AN80" s="912"/>
      <c r="AO80" s="912"/>
      <c r="AP80" s="912" t="s">
        <v>624</v>
      </c>
      <c r="AQ80" s="912"/>
      <c r="AR80" s="912"/>
      <c r="AS80" s="912"/>
      <c r="AT80" s="912"/>
      <c r="AU80" s="912" t="s">
        <v>624</v>
      </c>
      <c r="AV80" s="912"/>
      <c r="AW80" s="912"/>
      <c r="AX80" s="912"/>
      <c r="AY80" s="912"/>
      <c r="AZ80" s="958" t="s">
        <v>628</v>
      </c>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396</v>
      </c>
      <c r="B88" s="871" t="s">
        <v>430</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10632</v>
      </c>
      <c r="AG88" s="923"/>
      <c r="AH88" s="923"/>
      <c r="AI88" s="923"/>
      <c r="AJ88" s="923"/>
      <c r="AK88" s="920"/>
      <c r="AL88" s="920"/>
      <c r="AM88" s="920"/>
      <c r="AN88" s="920"/>
      <c r="AO88" s="920"/>
      <c r="AP88" s="923"/>
      <c r="AQ88" s="923"/>
      <c r="AR88" s="923"/>
      <c r="AS88" s="923"/>
      <c r="AT88" s="923"/>
      <c r="AU88" s="923"/>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396</v>
      </c>
      <c r="BR102" s="871" t="s">
        <v>431</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150</v>
      </c>
      <c r="CS102" s="931"/>
      <c r="CT102" s="931"/>
      <c r="CU102" s="931"/>
      <c r="CV102" s="974"/>
      <c r="CW102" s="973">
        <v>51</v>
      </c>
      <c r="CX102" s="931"/>
      <c r="CY102" s="931"/>
      <c r="CZ102" s="931"/>
      <c r="DA102" s="974"/>
      <c r="DB102" s="973"/>
      <c r="DC102" s="931"/>
      <c r="DD102" s="931"/>
      <c r="DE102" s="931"/>
      <c r="DF102" s="974"/>
      <c r="DG102" s="973"/>
      <c r="DH102" s="931"/>
      <c r="DI102" s="931"/>
      <c r="DJ102" s="931"/>
      <c r="DK102" s="974"/>
      <c r="DL102" s="973"/>
      <c r="DM102" s="931"/>
      <c r="DN102" s="931"/>
      <c r="DO102" s="931"/>
      <c r="DP102" s="974"/>
      <c r="DQ102" s="973"/>
      <c r="DR102" s="931"/>
      <c r="DS102" s="931"/>
      <c r="DT102" s="931"/>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432</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433</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436</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437</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438</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439</v>
      </c>
      <c r="AB109" s="976"/>
      <c r="AC109" s="976"/>
      <c r="AD109" s="976"/>
      <c r="AE109" s="977"/>
      <c r="AF109" s="975" t="s">
        <v>309</v>
      </c>
      <c r="AG109" s="976"/>
      <c r="AH109" s="976"/>
      <c r="AI109" s="976"/>
      <c r="AJ109" s="977"/>
      <c r="AK109" s="975" t="s">
        <v>308</v>
      </c>
      <c r="AL109" s="976"/>
      <c r="AM109" s="976"/>
      <c r="AN109" s="976"/>
      <c r="AO109" s="977"/>
      <c r="AP109" s="975" t="s">
        <v>440</v>
      </c>
      <c r="AQ109" s="976"/>
      <c r="AR109" s="976"/>
      <c r="AS109" s="976"/>
      <c r="AT109" s="978"/>
      <c r="AU109" s="995" t="s">
        <v>438</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439</v>
      </c>
      <c r="BR109" s="976"/>
      <c r="BS109" s="976"/>
      <c r="BT109" s="976"/>
      <c r="BU109" s="977"/>
      <c r="BV109" s="975" t="s">
        <v>309</v>
      </c>
      <c r="BW109" s="976"/>
      <c r="BX109" s="976"/>
      <c r="BY109" s="976"/>
      <c r="BZ109" s="977"/>
      <c r="CA109" s="975" t="s">
        <v>308</v>
      </c>
      <c r="CB109" s="976"/>
      <c r="CC109" s="976"/>
      <c r="CD109" s="976"/>
      <c r="CE109" s="977"/>
      <c r="CF109" s="996" t="s">
        <v>440</v>
      </c>
      <c r="CG109" s="996"/>
      <c r="CH109" s="996"/>
      <c r="CI109" s="996"/>
      <c r="CJ109" s="996"/>
      <c r="CK109" s="975" t="s">
        <v>441</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439</v>
      </c>
      <c r="DH109" s="976"/>
      <c r="DI109" s="976"/>
      <c r="DJ109" s="976"/>
      <c r="DK109" s="977"/>
      <c r="DL109" s="975" t="s">
        <v>309</v>
      </c>
      <c r="DM109" s="976"/>
      <c r="DN109" s="976"/>
      <c r="DO109" s="976"/>
      <c r="DP109" s="977"/>
      <c r="DQ109" s="975" t="s">
        <v>308</v>
      </c>
      <c r="DR109" s="976"/>
      <c r="DS109" s="976"/>
      <c r="DT109" s="976"/>
      <c r="DU109" s="977"/>
      <c r="DV109" s="975" t="s">
        <v>440</v>
      </c>
      <c r="DW109" s="976"/>
      <c r="DX109" s="976"/>
      <c r="DY109" s="976"/>
      <c r="DZ109" s="978"/>
    </row>
    <row r="110" spans="1:131" s="246" customFormat="1" ht="26.25" customHeight="1" x14ac:dyDescent="0.15">
      <c r="A110" s="979" t="s">
        <v>442</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3695788</v>
      </c>
      <c r="AB110" s="983"/>
      <c r="AC110" s="983"/>
      <c r="AD110" s="983"/>
      <c r="AE110" s="984"/>
      <c r="AF110" s="985">
        <v>3657957</v>
      </c>
      <c r="AG110" s="983"/>
      <c r="AH110" s="983"/>
      <c r="AI110" s="983"/>
      <c r="AJ110" s="984"/>
      <c r="AK110" s="985">
        <v>3430542</v>
      </c>
      <c r="AL110" s="983"/>
      <c r="AM110" s="983"/>
      <c r="AN110" s="983"/>
      <c r="AO110" s="984"/>
      <c r="AP110" s="986">
        <v>18.2</v>
      </c>
      <c r="AQ110" s="987"/>
      <c r="AR110" s="987"/>
      <c r="AS110" s="987"/>
      <c r="AT110" s="988"/>
      <c r="AU110" s="989" t="s">
        <v>73</v>
      </c>
      <c r="AV110" s="990"/>
      <c r="AW110" s="990"/>
      <c r="AX110" s="990"/>
      <c r="AY110" s="990"/>
      <c r="AZ110" s="1031" t="s">
        <v>443</v>
      </c>
      <c r="BA110" s="980"/>
      <c r="BB110" s="980"/>
      <c r="BC110" s="980"/>
      <c r="BD110" s="980"/>
      <c r="BE110" s="980"/>
      <c r="BF110" s="980"/>
      <c r="BG110" s="980"/>
      <c r="BH110" s="980"/>
      <c r="BI110" s="980"/>
      <c r="BJ110" s="980"/>
      <c r="BK110" s="980"/>
      <c r="BL110" s="980"/>
      <c r="BM110" s="980"/>
      <c r="BN110" s="980"/>
      <c r="BO110" s="980"/>
      <c r="BP110" s="981"/>
      <c r="BQ110" s="1017">
        <v>34520447</v>
      </c>
      <c r="BR110" s="1018"/>
      <c r="BS110" s="1018"/>
      <c r="BT110" s="1018"/>
      <c r="BU110" s="1018"/>
      <c r="BV110" s="1018">
        <v>33385246</v>
      </c>
      <c r="BW110" s="1018"/>
      <c r="BX110" s="1018"/>
      <c r="BY110" s="1018"/>
      <c r="BZ110" s="1018"/>
      <c r="CA110" s="1018">
        <v>32756663</v>
      </c>
      <c r="CB110" s="1018"/>
      <c r="CC110" s="1018"/>
      <c r="CD110" s="1018"/>
      <c r="CE110" s="1018"/>
      <c r="CF110" s="1032">
        <v>173.6</v>
      </c>
      <c r="CG110" s="1033"/>
      <c r="CH110" s="1033"/>
      <c r="CI110" s="1033"/>
      <c r="CJ110" s="1033"/>
      <c r="CK110" s="1034" t="s">
        <v>444</v>
      </c>
      <c r="CL110" s="1035"/>
      <c r="CM110" s="1014" t="s">
        <v>445</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446</v>
      </c>
      <c r="DH110" s="1018"/>
      <c r="DI110" s="1018"/>
      <c r="DJ110" s="1018"/>
      <c r="DK110" s="1018"/>
      <c r="DL110" s="1018" t="s">
        <v>446</v>
      </c>
      <c r="DM110" s="1018"/>
      <c r="DN110" s="1018"/>
      <c r="DO110" s="1018"/>
      <c r="DP110" s="1018"/>
      <c r="DQ110" s="1018" t="s">
        <v>446</v>
      </c>
      <c r="DR110" s="1018"/>
      <c r="DS110" s="1018"/>
      <c r="DT110" s="1018"/>
      <c r="DU110" s="1018"/>
      <c r="DV110" s="1019" t="s">
        <v>446</v>
      </c>
      <c r="DW110" s="1019"/>
      <c r="DX110" s="1019"/>
      <c r="DY110" s="1019"/>
      <c r="DZ110" s="1020"/>
    </row>
    <row r="111" spans="1:131" s="246" customFormat="1" ht="26.25" customHeight="1" x14ac:dyDescent="0.15">
      <c r="A111" s="1021" t="s">
        <v>447</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448</v>
      </c>
      <c r="AB111" s="1025"/>
      <c r="AC111" s="1025"/>
      <c r="AD111" s="1025"/>
      <c r="AE111" s="1026"/>
      <c r="AF111" s="1027" t="s">
        <v>446</v>
      </c>
      <c r="AG111" s="1025"/>
      <c r="AH111" s="1025"/>
      <c r="AI111" s="1025"/>
      <c r="AJ111" s="1026"/>
      <c r="AK111" s="1027" t="s">
        <v>446</v>
      </c>
      <c r="AL111" s="1025"/>
      <c r="AM111" s="1025"/>
      <c r="AN111" s="1025"/>
      <c r="AO111" s="1026"/>
      <c r="AP111" s="1028" t="s">
        <v>446</v>
      </c>
      <c r="AQ111" s="1029"/>
      <c r="AR111" s="1029"/>
      <c r="AS111" s="1029"/>
      <c r="AT111" s="1030"/>
      <c r="AU111" s="991"/>
      <c r="AV111" s="992"/>
      <c r="AW111" s="992"/>
      <c r="AX111" s="992"/>
      <c r="AY111" s="992"/>
      <c r="AZ111" s="1040" t="s">
        <v>449</v>
      </c>
      <c r="BA111" s="1041"/>
      <c r="BB111" s="1041"/>
      <c r="BC111" s="1041"/>
      <c r="BD111" s="1041"/>
      <c r="BE111" s="1041"/>
      <c r="BF111" s="1041"/>
      <c r="BG111" s="1041"/>
      <c r="BH111" s="1041"/>
      <c r="BI111" s="1041"/>
      <c r="BJ111" s="1041"/>
      <c r="BK111" s="1041"/>
      <c r="BL111" s="1041"/>
      <c r="BM111" s="1041"/>
      <c r="BN111" s="1041"/>
      <c r="BO111" s="1041"/>
      <c r="BP111" s="1042"/>
      <c r="BQ111" s="1010">
        <v>117766</v>
      </c>
      <c r="BR111" s="1011"/>
      <c r="BS111" s="1011"/>
      <c r="BT111" s="1011"/>
      <c r="BU111" s="1011"/>
      <c r="BV111" s="1011">
        <v>78357</v>
      </c>
      <c r="BW111" s="1011"/>
      <c r="BX111" s="1011"/>
      <c r="BY111" s="1011"/>
      <c r="BZ111" s="1011"/>
      <c r="CA111" s="1011">
        <v>65510</v>
      </c>
      <c r="CB111" s="1011"/>
      <c r="CC111" s="1011"/>
      <c r="CD111" s="1011"/>
      <c r="CE111" s="1011"/>
      <c r="CF111" s="1005">
        <v>0.3</v>
      </c>
      <c r="CG111" s="1006"/>
      <c r="CH111" s="1006"/>
      <c r="CI111" s="1006"/>
      <c r="CJ111" s="1006"/>
      <c r="CK111" s="1036"/>
      <c r="CL111" s="1037"/>
      <c r="CM111" s="1007" t="s">
        <v>450</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v>44624</v>
      </c>
      <c r="DH111" s="1011"/>
      <c r="DI111" s="1011"/>
      <c r="DJ111" s="1011"/>
      <c r="DK111" s="1011"/>
      <c r="DL111" s="1011">
        <v>39681</v>
      </c>
      <c r="DM111" s="1011"/>
      <c r="DN111" s="1011"/>
      <c r="DO111" s="1011"/>
      <c r="DP111" s="1011"/>
      <c r="DQ111" s="1011">
        <v>34734</v>
      </c>
      <c r="DR111" s="1011"/>
      <c r="DS111" s="1011"/>
      <c r="DT111" s="1011"/>
      <c r="DU111" s="1011"/>
      <c r="DV111" s="1012">
        <v>0.2</v>
      </c>
      <c r="DW111" s="1012"/>
      <c r="DX111" s="1012"/>
      <c r="DY111" s="1012"/>
      <c r="DZ111" s="1013"/>
    </row>
    <row r="112" spans="1:131" s="246" customFormat="1" ht="26.25" customHeight="1" x14ac:dyDescent="0.15">
      <c r="A112" s="1043" t="s">
        <v>451</v>
      </c>
      <c r="B112" s="1044"/>
      <c r="C112" s="1041" t="s">
        <v>452</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446</v>
      </c>
      <c r="AB112" s="1050"/>
      <c r="AC112" s="1050"/>
      <c r="AD112" s="1050"/>
      <c r="AE112" s="1051"/>
      <c r="AF112" s="1052" t="s">
        <v>446</v>
      </c>
      <c r="AG112" s="1050"/>
      <c r="AH112" s="1050"/>
      <c r="AI112" s="1050"/>
      <c r="AJ112" s="1051"/>
      <c r="AK112" s="1052" t="s">
        <v>446</v>
      </c>
      <c r="AL112" s="1050"/>
      <c r="AM112" s="1050"/>
      <c r="AN112" s="1050"/>
      <c r="AO112" s="1051"/>
      <c r="AP112" s="1053" t="s">
        <v>446</v>
      </c>
      <c r="AQ112" s="1054"/>
      <c r="AR112" s="1054"/>
      <c r="AS112" s="1054"/>
      <c r="AT112" s="1055"/>
      <c r="AU112" s="991"/>
      <c r="AV112" s="992"/>
      <c r="AW112" s="992"/>
      <c r="AX112" s="992"/>
      <c r="AY112" s="992"/>
      <c r="AZ112" s="1040" t="s">
        <v>453</v>
      </c>
      <c r="BA112" s="1041"/>
      <c r="BB112" s="1041"/>
      <c r="BC112" s="1041"/>
      <c r="BD112" s="1041"/>
      <c r="BE112" s="1041"/>
      <c r="BF112" s="1041"/>
      <c r="BG112" s="1041"/>
      <c r="BH112" s="1041"/>
      <c r="BI112" s="1041"/>
      <c r="BJ112" s="1041"/>
      <c r="BK112" s="1041"/>
      <c r="BL112" s="1041"/>
      <c r="BM112" s="1041"/>
      <c r="BN112" s="1041"/>
      <c r="BO112" s="1041"/>
      <c r="BP112" s="1042"/>
      <c r="BQ112" s="1010">
        <v>10840160</v>
      </c>
      <c r="BR112" s="1011"/>
      <c r="BS112" s="1011"/>
      <c r="BT112" s="1011"/>
      <c r="BU112" s="1011"/>
      <c r="BV112" s="1011">
        <v>10236964</v>
      </c>
      <c r="BW112" s="1011"/>
      <c r="BX112" s="1011"/>
      <c r="BY112" s="1011"/>
      <c r="BZ112" s="1011"/>
      <c r="CA112" s="1011">
        <v>10604851</v>
      </c>
      <c r="CB112" s="1011"/>
      <c r="CC112" s="1011"/>
      <c r="CD112" s="1011"/>
      <c r="CE112" s="1011"/>
      <c r="CF112" s="1005">
        <v>56.2</v>
      </c>
      <c r="CG112" s="1006"/>
      <c r="CH112" s="1006"/>
      <c r="CI112" s="1006"/>
      <c r="CJ112" s="1006"/>
      <c r="CK112" s="1036"/>
      <c r="CL112" s="1037"/>
      <c r="CM112" s="1007" t="s">
        <v>454</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448</v>
      </c>
      <c r="DH112" s="1011"/>
      <c r="DI112" s="1011"/>
      <c r="DJ112" s="1011"/>
      <c r="DK112" s="1011"/>
      <c r="DL112" s="1011" t="s">
        <v>446</v>
      </c>
      <c r="DM112" s="1011"/>
      <c r="DN112" s="1011"/>
      <c r="DO112" s="1011"/>
      <c r="DP112" s="1011"/>
      <c r="DQ112" s="1011" t="s">
        <v>446</v>
      </c>
      <c r="DR112" s="1011"/>
      <c r="DS112" s="1011"/>
      <c r="DT112" s="1011"/>
      <c r="DU112" s="1011"/>
      <c r="DV112" s="1012" t="s">
        <v>446</v>
      </c>
      <c r="DW112" s="1012"/>
      <c r="DX112" s="1012"/>
      <c r="DY112" s="1012"/>
      <c r="DZ112" s="1013"/>
    </row>
    <row r="113" spans="1:130" s="246" customFormat="1" ht="26.25" customHeight="1" x14ac:dyDescent="0.15">
      <c r="A113" s="1045"/>
      <c r="B113" s="1046"/>
      <c r="C113" s="1041" t="s">
        <v>455</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941895</v>
      </c>
      <c r="AB113" s="1025"/>
      <c r="AC113" s="1025"/>
      <c r="AD113" s="1025"/>
      <c r="AE113" s="1026"/>
      <c r="AF113" s="1027">
        <v>687601</v>
      </c>
      <c r="AG113" s="1025"/>
      <c r="AH113" s="1025"/>
      <c r="AI113" s="1025"/>
      <c r="AJ113" s="1026"/>
      <c r="AK113" s="1027">
        <v>988841</v>
      </c>
      <c r="AL113" s="1025"/>
      <c r="AM113" s="1025"/>
      <c r="AN113" s="1025"/>
      <c r="AO113" s="1026"/>
      <c r="AP113" s="1028">
        <v>5.2</v>
      </c>
      <c r="AQ113" s="1029"/>
      <c r="AR113" s="1029"/>
      <c r="AS113" s="1029"/>
      <c r="AT113" s="1030"/>
      <c r="AU113" s="991"/>
      <c r="AV113" s="992"/>
      <c r="AW113" s="992"/>
      <c r="AX113" s="992"/>
      <c r="AY113" s="992"/>
      <c r="AZ113" s="1040" t="s">
        <v>456</v>
      </c>
      <c r="BA113" s="1041"/>
      <c r="BB113" s="1041"/>
      <c r="BC113" s="1041"/>
      <c r="BD113" s="1041"/>
      <c r="BE113" s="1041"/>
      <c r="BF113" s="1041"/>
      <c r="BG113" s="1041"/>
      <c r="BH113" s="1041"/>
      <c r="BI113" s="1041"/>
      <c r="BJ113" s="1041"/>
      <c r="BK113" s="1041"/>
      <c r="BL113" s="1041"/>
      <c r="BM113" s="1041"/>
      <c r="BN113" s="1041"/>
      <c r="BO113" s="1041"/>
      <c r="BP113" s="1042"/>
      <c r="BQ113" s="1010" t="s">
        <v>448</v>
      </c>
      <c r="BR113" s="1011"/>
      <c r="BS113" s="1011"/>
      <c r="BT113" s="1011"/>
      <c r="BU113" s="1011"/>
      <c r="BV113" s="1011" t="s">
        <v>446</v>
      </c>
      <c r="BW113" s="1011"/>
      <c r="BX113" s="1011"/>
      <c r="BY113" s="1011"/>
      <c r="BZ113" s="1011"/>
      <c r="CA113" s="1011" t="s">
        <v>446</v>
      </c>
      <c r="CB113" s="1011"/>
      <c r="CC113" s="1011"/>
      <c r="CD113" s="1011"/>
      <c r="CE113" s="1011"/>
      <c r="CF113" s="1005" t="s">
        <v>446</v>
      </c>
      <c r="CG113" s="1006"/>
      <c r="CH113" s="1006"/>
      <c r="CI113" s="1006"/>
      <c r="CJ113" s="1006"/>
      <c r="CK113" s="1036"/>
      <c r="CL113" s="1037"/>
      <c r="CM113" s="1007" t="s">
        <v>457</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446</v>
      </c>
      <c r="DH113" s="1050"/>
      <c r="DI113" s="1050"/>
      <c r="DJ113" s="1050"/>
      <c r="DK113" s="1051"/>
      <c r="DL113" s="1052" t="s">
        <v>448</v>
      </c>
      <c r="DM113" s="1050"/>
      <c r="DN113" s="1050"/>
      <c r="DO113" s="1050"/>
      <c r="DP113" s="1051"/>
      <c r="DQ113" s="1052" t="s">
        <v>448</v>
      </c>
      <c r="DR113" s="1050"/>
      <c r="DS113" s="1050"/>
      <c r="DT113" s="1050"/>
      <c r="DU113" s="1051"/>
      <c r="DV113" s="1053" t="s">
        <v>446</v>
      </c>
      <c r="DW113" s="1054"/>
      <c r="DX113" s="1054"/>
      <c r="DY113" s="1054"/>
      <c r="DZ113" s="1055"/>
    </row>
    <row r="114" spans="1:130" s="246" customFormat="1" ht="26.25" customHeight="1" x14ac:dyDescent="0.15">
      <c r="A114" s="1045"/>
      <c r="B114" s="1046"/>
      <c r="C114" s="1041" t="s">
        <v>458</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t="s">
        <v>446</v>
      </c>
      <c r="AB114" s="1050"/>
      <c r="AC114" s="1050"/>
      <c r="AD114" s="1050"/>
      <c r="AE114" s="1051"/>
      <c r="AF114" s="1052" t="s">
        <v>446</v>
      </c>
      <c r="AG114" s="1050"/>
      <c r="AH114" s="1050"/>
      <c r="AI114" s="1050"/>
      <c r="AJ114" s="1051"/>
      <c r="AK114" s="1052" t="s">
        <v>446</v>
      </c>
      <c r="AL114" s="1050"/>
      <c r="AM114" s="1050"/>
      <c r="AN114" s="1050"/>
      <c r="AO114" s="1051"/>
      <c r="AP114" s="1053" t="s">
        <v>446</v>
      </c>
      <c r="AQ114" s="1054"/>
      <c r="AR114" s="1054"/>
      <c r="AS114" s="1054"/>
      <c r="AT114" s="1055"/>
      <c r="AU114" s="991"/>
      <c r="AV114" s="992"/>
      <c r="AW114" s="992"/>
      <c r="AX114" s="992"/>
      <c r="AY114" s="992"/>
      <c r="AZ114" s="1040" t="s">
        <v>459</v>
      </c>
      <c r="BA114" s="1041"/>
      <c r="BB114" s="1041"/>
      <c r="BC114" s="1041"/>
      <c r="BD114" s="1041"/>
      <c r="BE114" s="1041"/>
      <c r="BF114" s="1041"/>
      <c r="BG114" s="1041"/>
      <c r="BH114" s="1041"/>
      <c r="BI114" s="1041"/>
      <c r="BJ114" s="1041"/>
      <c r="BK114" s="1041"/>
      <c r="BL114" s="1041"/>
      <c r="BM114" s="1041"/>
      <c r="BN114" s="1041"/>
      <c r="BO114" s="1041"/>
      <c r="BP114" s="1042"/>
      <c r="BQ114" s="1010">
        <v>5075039</v>
      </c>
      <c r="BR114" s="1011"/>
      <c r="BS114" s="1011"/>
      <c r="BT114" s="1011"/>
      <c r="BU114" s="1011"/>
      <c r="BV114" s="1011">
        <v>5320679</v>
      </c>
      <c r="BW114" s="1011"/>
      <c r="BX114" s="1011"/>
      <c r="BY114" s="1011"/>
      <c r="BZ114" s="1011"/>
      <c r="CA114" s="1011">
        <v>5452719</v>
      </c>
      <c r="CB114" s="1011"/>
      <c r="CC114" s="1011"/>
      <c r="CD114" s="1011"/>
      <c r="CE114" s="1011"/>
      <c r="CF114" s="1005">
        <v>28.9</v>
      </c>
      <c r="CG114" s="1006"/>
      <c r="CH114" s="1006"/>
      <c r="CI114" s="1006"/>
      <c r="CJ114" s="1006"/>
      <c r="CK114" s="1036"/>
      <c r="CL114" s="1037"/>
      <c r="CM114" s="1007" t="s">
        <v>460</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446</v>
      </c>
      <c r="DH114" s="1050"/>
      <c r="DI114" s="1050"/>
      <c r="DJ114" s="1050"/>
      <c r="DK114" s="1051"/>
      <c r="DL114" s="1052" t="s">
        <v>446</v>
      </c>
      <c r="DM114" s="1050"/>
      <c r="DN114" s="1050"/>
      <c r="DO114" s="1050"/>
      <c r="DP114" s="1051"/>
      <c r="DQ114" s="1052" t="s">
        <v>446</v>
      </c>
      <c r="DR114" s="1050"/>
      <c r="DS114" s="1050"/>
      <c r="DT114" s="1050"/>
      <c r="DU114" s="1051"/>
      <c r="DV114" s="1053" t="s">
        <v>446</v>
      </c>
      <c r="DW114" s="1054"/>
      <c r="DX114" s="1054"/>
      <c r="DY114" s="1054"/>
      <c r="DZ114" s="1055"/>
    </row>
    <row r="115" spans="1:130" s="246" customFormat="1" ht="26.25" customHeight="1" x14ac:dyDescent="0.15">
      <c r="A115" s="1045"/>
      <c r="B115" s="1046"/>
      <c r="C115" s="1041" t="s">
        <v>461</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15137</v>
      </c>
      <c r="AB115" s="1025"/>
      <c r="AC115" s="1025"/>
      <c r="AD115" s="1025"/>
      <c r="AE115" s="1026"/>
      <c r="AF115" s="1027">
        <v>15114</v>
      </c>
      <c r="AG115" s="1025"/>
      <c r="AH115" s="1025"/>
      <c r="AI115" s="1025"/>
      <c r="AJ115" s="1026"/>
      <c r="AK115" s="1027">
        <v>15178</v>
      </c>
      <c r="AL115" s="1025"/>
      <c r="AM115" s="1025"/>
      <c r="AN115" s="1025"/>
      <c r="AO115" s="1026"/>
      <c r="AP115" s="1028">
        <v>0.1</v>
      </c>
      <c r="AQ115" s="1029"/>
      <c r="AR115" s="1029"/>
      <c r="AS115" s="1029"/>
      <c r="AT115" s="1030"/>
      <c r="AU115" s="991"/>
      <c r="AV115" s="992"/>
      <c r="AW115" s="992"/>
      <c r="AX115" s="992"/>
      <c r="AY115" s="992"/>
      <c r="AZ115" s="1040" t="s">
        <v>462</v>
      </c>
      <c r="BA115" s="1041"/>
      <c r="BB115" s="1041"/>
      <c r="BC115" s="1041"/>
      <c r="BD115" s="1041"/>
      <c r="BE115" s="1041"/>
      <c r="BF115" s="1041"/>
      <c r="BG115" s="1041"/>
      <c r="BH115" s="1041"/>
      <c r="BI115" s="1041"/>
      <c r="BJ115" s="1041"/>
      <c r="BK115" s="1041"/>
      <c r="BL115" s="1041"/>
      <c r="BM115" s="1041"/>
      <c r="BN115" s="1041"/>
      <c r="BO115" s="1041"/>
      <c r="BP115" s="1042"/>
      <c r="BQ115" s="1010" t="s">
        <v>446</v>
      </c>
      <c r="BR115" s="1011"/>
      <c r="BS115" s="1011"/>
      <c r="BT115" s="1011"/>
      <c r="BU115" s="1011"/>
      <c r="BV115" s="1011" t="s">
        <v>448</v>
      </c>
      <c r="BW115" s="1011"/>
      <c r="BX115" s="1011"/>
      <c r="BY115" s="1011"/>
      <c r="BZ115" s="1011"/>
      <c r="CA115" s="1011" t="s">
        <v>448</v>
      </c>
      <c r="CB115" s="1011"/>
      <c r="CC115" s="1011"/>
      <c r="CD115" s="1011"/>
      <c r="CE115" s="1011"/>
      <c r="CF115" s="1005" t="s">
        <v>446</v>
      </c>
      <c r="CG115" s="1006"/>
      <c r="CH115" s="1006"/>
      <c r="CI115" s="1006"/>
      <c r="CJ115" s="1006"/>
      <c r="CK115" s="1036"/>
      <c r="CL115" s="1037"/>
      <c r="CM115" s="1040" t="s">
        <v>463</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v>26484</v>
      </c>
      <c r="DH115" s="1050"/>
      <c r="DI115" s="1050"/>
      <c r="DJ115" s="1050"/>
      <c r="DK115" s="1051"/>
      <c r="DL115" s="1052" t="s">
        <v>446</v>
      </c>
      <c r="DM115" s="1050"/>
      <c r="DN115" s="1050"/>
      <c r="DO115" s="1050"/>
      <c r="DP115" s="1051"/>
      <c r="DQ115" s="1052" t="s">
        <v>446</v>
      </c>
      <c r="DR115" s="1050"/>
      <c r="DS115" s="1050"/>
      <c r="DT115" s="1050"/>
      <c r="DU115" s="1051"/>
      <c r="DV115" s="1053" t="s">
        <v>446</v>
      </c>
      <c r="DW115" s="1054"/>
      <c r="DX115" s="1054"/>
      <c r="DY115" s="1054"/>
      <c r="DZ115" s="1055"/>
    </row>
    <row r="116" spans="1:130" s="246" customFormat="1" ht="26.25" customHeight="1" x14ac:dyDescent="0.15">
      <c r="A116" s="1047"/>
      <c r="B116" s="1048"/>
      <c r="C116" s="1056" t="s">
        <v>464</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446</v>
      </c>
      <c r="AB116" s="1050"/>
      <c r="AC116" s="1050"/>
      <c r="AD116" s="1050"/>
      <c r="AE116" s="1051"/>
      <c r="AF116" s="1052" t="s">
        <v>448</v>
      </c>
      <c r="AG116" s="1050"/>
      <c r="AH116" s="1050"/>
      <c r="AI116" s="1050"/>
      <c r="AJ116" s="1051"/>
      <c r="AK116" s="1052" t="s">
        <v>448</v>
      </c>
      <c r="AL116" s="1050"/>
      <c r="AM116" s="1050"/>
      <c r="AN116" s="1050"/>
      <c r="AO116" s="1051"/>
      <c r="AP116" s="1053" t="s">
        <v>446</v>
      </c>
      <c r="AQ116" s="1054"/>
      <c r="AR116" s="1054"/>
      <c r="AS116" s="1054"/>
      <c r="AT116" s="1055"/>
      <c r="AU116" s="991"/>
      <c r="AV116" s="992"/>
      <c r="AW116" s="992"/>
      <c r="AX116" s="992"/>
      <c r="AY116" s="992"/>
      <c r="AZ116" s="1058" t="s">
        <v>465</v>
      </c>
      <c r="BA116" s="1059"/>
      <c r="BB116" s="1059"/>
      <c r="BC116" s="1059"/>
      <c r="BD116" s="1059"/>
      <c r="BE116" s="1059"/>
      <c r="BF116" s="1059"/>
      <c r="BG116" s="1059"/>
      <c r="BH116" s="1059"/>
      <c r="BI116" s="1059"/>
      <c r="BJ116" s="1059"/>
      <c r="BK116" s="1059"/>
      <c r="BL116" s="1059"/>
      <c r="BM116" s="1059"/>
      <c r="BN116" s="1059"/>
      <c r="BO116" s="1059"/>
      <c r="BP116" s="1060"/>
      <c r="BQ116" s="1010" t="s">
        <v>446</v>
      </c>
      <c r="BR116" s="1011"/>
      <c r="BS116" s="1011"/>
      <c r="BT116" s="1011"/>
      <c r="BU116" s="1011"/>
      <c r="BV116" s="1011" t="s">
        <v>446</v>
      </c>
      <c r="BW116" s="1011"/>
      <c r="BX116" s="1011"/>
      <c r="BY116" s="1011"/>
      <c r="BZ116" s="1011"/>
      <c r="CA116" s="1011" t="s">
        <v>446</v>
      </c>
      <c r="CB116" s="1011"/>
      <c r="CC116" s="1011"/>
      <c r="CD116" s="1011"/>
      <c r="CE116" s="1011"/>
      <c r="CF116" s="1005" t="s">
        <v>446</v>
      </c>
      <c r="CG116" s="1006"/>
      <c r="CH116" s="1006"/>
      <c r="CI116" s="1006"/>
      <c r="CJ116" s="1006"/>
      <c r="CK116" s="1036"/>
      <c r="CL116" s="1037"/>
      <c r="CM116" s="1007" t="s">
        <v>466</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v>46658</v>
      </c>
      <c r="DH116" s="1050"/>
      <c r="DI116" s="1050"/>
      <c r="DJ116" s="1050"/>
      <c r="DK116" s="1051"/>
      <c r="DL116" s="1052">
        <v>38676</v>
      </c>
      <c r="DM116" s="1050"/>
      <c r="DN116" s="1050"/>
      <c r="DO116" s="1050"/>
      <c r="DP116" s="1051"/>
      <c r="DQ116" s="1052">
        <v>30776</v>
      </c>
      <c r="DR116" s="1050"/>
      <c r="DS116" s="1050"/>
      <c r="DT116" s="1050"/>
      <c r="DU116" s="1051"/>
      <c r="DV116" s="1053">
        <v>0.2</v>
      </c>
      <c r="DW116" s="1054"/>
      <c r="DX116" s="1054"/>
      <c r="DY116" s="1054"/>
      <c r="DZ116" s="1055"/>
    </row>
    <row r="117" spans="1:130" s="246" customFormat="1" ht="26.25" customHeight="1" x14ac:dyDescent="0.15">
      <c r="A117" s="995" t="s">
        <v>189</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467</v>
      </c>
      <c r="Z117" s="977"/>
      <c r="AA117" s="1067">
        <v>4652820</v>
      </c>
      <c r="AB117" s="1068"/>
      <c r="AC117" s="1068"/>
      <c r="AD117" s="1068"/>
      <c r="AE117" s="1069"/>
      <c r="AF117" s="1070">
        <v>4360672</v>
      </c>
      <c r="AG117" s="1068"/>
      <c r="AH117" s="1068"/>
      <c r="AI117" s="1068"/>
      <c r="AJ117" s="1069"/>
      <c r="AK117" s="1070">
        <v>4434561</v>
      </c>
      <c r="AL117" s="1068"/>
      <c r="AM117" s="1068"/>
      <c r="AN117" s="1068"/>
      <c r="AO117" s="1069"/>
      <c r="AP117" s="1071"/>
      <c r="AQ117" s="1072"/>
      <c r="AR117" s="1072"/>
      <c r="AS117" s="1072"/>
      <c r="AT117" s="1073"/>
      <c r="AU117" s="991"/>
      <c r="AV117" s="992"/>
      <c r="AW117" s="992"/>
      <c r="AX117" s="992"/>
      <c r="AY117" s="992"/>
      <c r="AZ117" s="1058" t="s">
        <v>468</v>
      </c>
      <c r="BA117" s="1059"/>
      <c r="BB117" s="1059"/>
      <c r="BC117" s="1059"/>
      <c r="BD117" s="1059"/>
      <c r="BE117" s="1059"/>
      <c r="BF117" s="1059"/>
      <c r="BG117" s="1059"/>
      <c r="BH117" s="1059"/>
      <c r="BI117" s="1059"/>
      <c r="BJ117" s="1059"/>
      <c r="BK117" s="1059"/>
      <c r="BL117" s="1059"/>
      <c r="BM117" s="1059"/>
      <c r="BN117" s="1059"/>
      <c r="BO117" s="1059"/>
      <c r="BP117" s="1060"/>
      <c r="BQ117" s="1010" t="s">
        <v>469</v>
      </c>
      <c r="BR117" s="1011"/>
      <c r="BS117" s="1011"/>
      <c r="BT117" s="1011"/>
      <c r="BU117" s="1011"/>
      <c r="BV117" s="1011" t="s">
        <v>469</v>
      </c>
      <c r="BW117" s="1011"/>
      <c r="BX117" s="1011"/>
      <c r="BY117" s="1011"/>
      <c r="BZ117" s="1011"/>
      <c r="CA117" s="1011" t="s">
        <v>179</v>
      </c>
      <c r="CB117" s="1011"/>
      <c r="CC117" s="1011"/>
      <c r="CD117" s="1011"/>
      <c r="CE117" s="1011"/>
      <c r="CF117" s="1005" t="s">
        <v>470</v>
      </c>
      <c r="CG117" s="1006"/>
      <c r="CH117" s="1006"/>
      <c r="CI117" s="1006"/>
      <c r="CJ117" s="1006"/>
      <c r="CK117" s="1036"/>
      <c r="CL117" s="1037"/>
      <c r="CM117" s="1007" t="s">
        <v>471</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472</v>
      </c>
      <c r="DH117" s="1050"/>
      <c r="DI117" s="1050"/>
      <c r="DJ117" s="1050"/>
      <c r="DK117" s="1051"/>
      <c r="DL117" s="1052" t="s">
        <v>179</v>
      </c>
      <c r="DM117" s="1050"/>
      <c r="DN117" s="1050"/>
      <c r="DO117" s="1050"/>
      <c r="DP117" s="1051"/>
      <c r="DQ117" s="1052" t="s">
        <v>470</v>
      </c>
      <c r="DR117" s="1050"/>
      <c r="DS117" s="1050"/>
      <c r="DT117" s="1050"/>
      <c r="DU117" s="1051"/>
      <c r="DV117" s="1053" t="s">
        <v>179</v>
      </c>
      <c r="DW117" s="1054"/>
      <c r="DX117" s="1054"/>
      <c r="DY117" s="1054"/>
      <c r="DZ117" s="1055"/>
    </row>
    <row r="118" spans="1:130" s="246" customFormat="1" ht="26.25" customHeight="1" x14ac:dyDescent="0.15">
      <c r="A118" s="995" t="s">
        <v>441</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439</v>
      </c>
      <c r="AB118" s="976"/>
      <c r="AC118" s="976"/>
      <c r="AD118" s="976"/>
      <c r="AE118" s="977"/>
      <c r="AF118" s="975" t="s">
        <v>309</v>
      </c>
      <c r="AG118" s="976"/>
      <c r="AH118" s="976"/>
      <c r="AI118" s="976"/>
      <c r="AJ118" s="977"/>
      <c r="AK118" s="975" t="s">
        <v>308</v>
      </c>
      <c r="AL118" s="976"/>
      <c r="AM118" s="976"/>
      <c r="AN118" s="976"/>
      <c r="AO118" s="977"/>
      <c r="AP118" s="1062" t="s">
        <v>440</v>
      </c>
      <c r="AQ118" s="1063"/>
      <c r="AR118" s="1063"/>
      <c r="AS118" s="1063"/>
      <c r="AT118" s="1064"/>
      <c r="AU118" s="991"/>
      <c r="AV118" s="992"/>
      <c r="AW118" s="992"/>
      <c r="AX118" s="992"/>
      <c r="AY118" s="992"/>
      <c r="AZ118" s="1065" t="s">
        <v>473</v>
      </c>
      <c r="BA118" s="1056"/>
      <c r="BB118" s="1056"/>
      <c r="BC118" s="1056"/>
      <c r="BD118" s="1056"/>
      <c r="BE118" s="1056"/>
      <c r="BF118" s="1056"/>
      <c r="BG118" s="1056"/>
      <c r="BH118" s="1056"/>
      <c r="BI118" s="1056"/>
      <c r="BJ118" s="1056"/>
      <c r="BK118" s="1056"/>
      <c r="BL118" s="1056"/>
      <c r="BM118" s="1056"/>
      <c r="BN118" s="1056"/>
      <c r="BO118" s="1056"/>
      <c r="BP118" s="1057"/>
      <c r="BQ118" s="1088" t="s">
        <v>474</v>
      </c>
      <c r="BR118" s="1089"/>
      <c r="BS118" s="1089"/>
      <c r="BT118" s="1089"/>
      <c r="BU118" s="1089"/>
      <c r="BV118" s="1089" t="s">
        <v>470</v>
      </c>
      <c r="BW118" s="1089"/>
      <c r="BX118" s="1089"/>
      <c r="BY118" s="1089"/>
      <c r="BZ118" s="1089"/>
      <c r="CA118" s="1089" t="s">
        <v>470</v>
      </c>
      <c r="CB118" s="1089"/>
      <c r="CC118" s="1089"/>
      <c r="CD118" s="1089"/>
      <c r="CE118" s="1089"/>
      <c r="CF118" s="1005" t="s">
        <v>470</v>
      </c>
      <c r="CG118" s="1006"/>
      <c r="CH118" s="1006"/>
      <c r="CI118" s="1006"/>
      <c r="CJ118" s="1006"/>
      <c r="CK118" s="1036"/>
      <c r="CL118" s="1037"/>
      <c r="CM118" s="1007" t="s">
        <v>475</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469</v>
      </c>
      <c r="DH118" s="1050"/>
      <c r="DI118" s="1050"/>
      <c r="DJ118" s="1050"/>
      <c r="DK118" s="1051"/>
      <c r="DL118" s="1052" t="s">
        <v>179</v>
      </c>
      <c r="DM118" s="1050"/>
      <c r="DN118" s="1050"/>
      <c r="DO118" s="1050"/>
      <c r="DP118" s="1051"/>
      <c r="DQ118" s="1052" t="s">
        <v>394</v>
      </c>
      <c r="DR118" s="1050"/>
      <c r="DS118" s="1050"/>
      <c r="DT118" s="1050"/>
      <c r="DU118" s="1051"/>
      <c r="DV118" s="1053" t="s">
        <v>476</v>
      </c>
      <c r="DW118" s="1054"/>
      <c r="DX118" s="1054"/>
      <c r="DY118" s="1054"/>
      <c r="DZ118" s="1055"/>
    </row>
    <row r="119" spans="1:130" s="246" customFormat="1" ht="26.25" customHeight="1" x14ac:dyDescent="0.15">
      <c r="A119" s="1149" t="s">
        <v>444</v>
      </c>
      <c r="B119" s="1035"/>
      <c r="C119" s="1014" t="s">
        <v>445</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477</v>
      </c>
      <c r="AB119" s="983"/>
      <c r="AC119" s="983"/>
      <c r="AD119" s="983"/>
      <c r="AE119" s="984"/>
      <c r="AF119" s="985" t="s">
        <v>179</v>
      </c>
      <c r="AG119" s="983"/>
      <c r="AH119" s="983"/>
      <c r="AI119" s="983"/>
      <c r="AJ119" s="984"/>
      <c r="AK119" s="985" t="s">
        <v>470</v>
      </c>
      <c r="AL119" s="983"/>
      <c r="AM119" s="983"/>
      <c r="AN119" s="983"/>
      <c r="AO119" s="984"/>
      <c r="AP119" s="986" t="s">
        <v>476</v>
      </c>
      <c r="AQ119" s="987"/>
      <c r="AR119" s="987"/>
      <c r="AS119" s="987"/>
      <c r="AT119" s="988"/>
      <c r="AU119" s="993"/>
      <c r="AV119" s="994"/>
      <c r="AW119" s="994"/>
      <c r="AX119" s="994"/>
      <c r="AY119" s="994"/>
      <c r="AZ119" s="277" t="s">
        <v>189</v>
      </c>
      <c r="BA119" s="277"/>
      <c r="BB119" s="277"/>
      <c r="BC119" s="277"/>
      <c r="BD119" s="277"/>
      <c r="BE119" s="277"/>
      <c r="BF119" s="277"/>
      <c r="BG119" s="277"/>
      <c r="BH119" s="277"/>
      <c r="BI119" s="277"/>
      <c r="BJ119" s="277"/>
      <c r="BK119" s="277"/>
      <c r="BL119" s="277"/>
      <c r="BM119" s="277"/>
      <c r="BN119" s="277"/>
      <c r="BO119" s="1066" t="s">
        <v>478</v>
      </c>
      <c r="BP119" s="1097"/>
      <c r="BQ119" s="1088">
        <v>50553412</v>
      </c>
      <c r="BR119" s="1089"/>
      <c r="BS119" s="1089"/>
      <c r="BT119" s="1089"/>
      <c r="BU119" s="1089"/>
      <c r="BV119" s="1089">
        <v>49021246</v>
      </c>
      <c r="BW119" s="1089"/>
      <c r="BX119" s="1089"/>
      <c r="BY119" s="1089"/>
      <c r="BZ119" s="1089"/>
      <c r="CA119" s="1089">
        <v>48879743</v>
      </c>
      <c r="CB119" s="1089"/>
      <c r="CC119" s="1089"/>
      <c r="CD119" s="1089"/>
      <c r="CE119" s="1089"/>
      <c r="CF119" s="1090"/>
      <c r="CG119" s="1091"/>
      <c r="CH119" s="1091"/>
      <c r="CI119" s="1091"/>
      <c r="CJ119" s="1092"/>
      <c r="CK119" s="1038"/>
      <c r="CL119" s="1039"/>
      <c r="CM119" s="1093" t="s">
        <v>479</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470</v>
      </c>
      <c r="DH119" s="1075"/>
      <c r="DI119" s="1075"/>
      <c r="DJ119" s="1075"/>
      <c r="DK119" s="1076"/>
      <c r="DL119" s="1074" t="s">
        <v>394</v>
      </c>
      <c r="DM119" s="1075"/>
      <c r="DN119" s="1075"/>
      <c r="DO119" s="1075"/>
      <c r="DP119" s="1076"/>
      <c r="DQ119" s="1074" t="s">
        <v>394</v>
      </c>
      <c r="DR119" s="1075"/>
      <c r="DS119" s="1075"/>
      <c r="DT119" s="1075"/>
      <c r="DU119" s="1076"/>
      <c r="DV119" s="1077" t="s">
        <v>470</v>
      </c>
      <c r="DW119" s="1078"/>
      <c r="DX119" s="1078"/>
      <c r="DY119" s="1078"/>
      <c r="DZ119" s="1079"/>
    </row>
    <row r="120" spans="1:130" s="246" customFormat="1" ht="26.25" customHeight="1" x14ac:dyDescent="0.15">
      <c r="A120" s="1150"/>
      <c r="B120" s="1037"/>
      <c r="C120" s="1007" t="s">
        <v>450</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v>4940</v>
      </c>
      <c r="AB120" s="1050"/>
      <c r="AC120" s="1050"/>
      <c r="AD120" s="1050"/>
      <c r="AE120" s="1051"/>
      <c r="AF120" s="1052">
        <v>4943</v>
      </c>
      <c r="AG120" s="1050"/>
      <c r="AH120" s="1050"/>
      <c r="AI120" s="1050"/>
      <c r="AJ120" s="1051"/>
      <c r="AK120" s="1052">
        <v>4947</v>
      </c>
      <c r="AL120" s="1050"/>
      <c r="AM120" s="1050"/>
      <c r="AN120" s="1050"/>
      <c r="AO120" s="1051"/>
      <c r="AP120" s="1053">
        <v>0</v>
      </c>
      <c r="AQ120" s="1054"/>
      <c r="AR120" s="1054"/>
      <c r="AS120" s="1054"/>
      <c r="AT120" s="1055"/>
      <c r="AU120" s="1080" t="s">
        <v>480</v>
      </c>
      <c r="AV120" s="1081"/>
      <c r="AW120" s="1081"/>
      <c r="AX120" s="1081"/>
      <c r="AY120" s="1082"/>
      <c r="AZ120" s="1031" t="s">
        <v>481</v>
      </c>
      <c r="BA120" s="980"/>
      <c r="BB120" s="980"/>
      <c r="BC120" s="980"/>
      <c r="BD120" s="980"/>
      <c r="BE120" s="980"/>
      <c r="BF120" s="980"/>
      <c r="BG120" s="980"/>
      <c r="BH120" s="980"/>
      <c r="BI120" s="980"/>
      <c r="BJ120" s="980"/>
      <c r="BK120" s="980"/>
      <c r="BL120" s="980"/>
      <c r="BM120" s="980"/>
      <c r="BN120" s="980"/>
      <c r="BO120" s="980"/>
      <c r="BP120" s="981"/>
      <c r="BQ120" s="1017">
        <v>22055069</v>
      </c>
      <c r="BR120" s="1018"/>
      <c r="BS120" s="1018"/>
      <c r="BT120" s="1018"/>
      <c r="BU120" s="1018"/>
      <c r="BV120" s="1018">
        <v>22938892</v>
      </c>
      <c r="BW120" s="1018"/>
      <c r="BX120" s="1018"/>
      <c r="BY120" s="1018"/>
      <c r="BZ120" s="1018"/>
      <c r="CA120" s="1018">
        <v>22361257</v>
      </c>
      <c r="CB120" s="1018"/>
      <c r="CC120" s="1018"/>
      <c r="CD120" s="1018"/>
      <c r="CE120" s="1018"/>
      <c r="CF120" s="1032">
        <v>118.5</v>
      </c>
      <c r="CG120" s="1033"/>
      <c r="CH120" s="1033"/>
      <c r="CI120" s="1033"/>
      <c r="CJ120" s="1033"/>
      <c r="CK120" s="1098" t="s">
        <v>482</v>
      </c>
      <c r="CL120" s="1099"/>
      <c r="CM120" s="1099"/>
      <c r="CN120" s="1099"/>
      <c r="CO120" s="1100"/>
      <c r="CP120" s="1106" t="s">
        <v>483</v>
      </c>
      <c r="CQ120" s="1107"/>
      <c r="CR120" s="1107"/>
      <c r="CS120" s="1107"/>
      <c r="CT120" s="1107"/>
      <c r="CU120" s="1107"/>
      <c r="CV120" s="1107"/>
      <c r="CW120" s="1107"/>
      <c r="CX120" s="1107"/>
      <c r="CY120" s="1107"/>
      <c r="CZ120" s="1107"/>
      <c r="DA120" s="1107"/>
      <c r="DB120" s="1107"/>
      <c r="DC120" s="1107"/>
      <c r="DD120" s="1107"/>
      <c r="DE120" s="1107"/>
      <c r="DF120" s="1108"/>
      <c r="DG120" s="1017">
        <v>7182556</v>
      </c>
      <c r="DH120" s="1018"/>
      <c r="DI120" s="1018"/>
      <c r="DJ120" s="1018"/>
      <c r="DK120" s="1018"/>
      <c r="DL120" s="1018">
        <v>6895207</v>
      </c>
      <c r="DM120" s="1018"/>
      <c r="DN120" s="1018"/>
      <c r="DO120" s="1018"/>
      <c r="DP120" s="1018"/>
      <c r="DQ120" s="1018">
        <v>7529474</v>
      </c>
      <c r="DR120" s="1018"/>
      <c r="DS120" s="1018"/>
      <c r="DT120" s="1018"/>
      <c r="DU120" s="1018"/>
      <c r="DV120" s="1019">
        <v>39.9</v>
      </c>
      <c r="DW120" s="1019"/>
      <c r="DX120" s="1019"/>
      <c r="DY120" s="1019"/>
      <c r="DZ120" s="1020"/>
    </row>
    <row r="121" spans="1:130" s="246" customFormat="1" ht="26.25" customHeight="1" x14ac:dyDescent="0.15">
      <c r="A121" s="1150"/>
      <c r="B121" s="1037"/>
      <c r="C121" s="1058" t="s">
        <v>484</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470</v>
      </c>
      <c r="AB121" s="1050"/>
      <c r="AC121" s="1050"/>
      <c r="AD121" s="1050"/>
      <c r="AE121" s="1051"/>
      <c r="AF121" s="1052" t="s">
        <v>470</v>
      </c>
      <c r="AG121" s="1050"/>
      <c r="AH121" s="1050"/>
      <c r="AI121" s="1050"/>
      <c r="AJ121" s="1051"/>
      <c r="AK121" s="1052" t="s">
        <v>394</v>
      </c>
      <c r="AL121" s="1050"/>
      <c r="AM121" s="1050"/>
      <c r="AN121" s="1050"/>
      <c r="AO121" s="1051"/>
      <c r="AP121" s="1053" t="s">
        <v>485</v>
      </c>
      <c r="AQ121" s="1054"/>
      <c r="AR121" s="1054"/>
      <c r="AS121" s="1054"/>
      <c r="AT121" s="1055"/>
      <c r="AU121" s="1083"/>
      <c r="AV121" s="1084"/>
      <c r="AW121" s="1084"/>
      <c r="AX121" s="1084"/>
      <c r="AY121" s="1085"/>
      <c r="AZ121" s="1040" t="s">
        <v>486</v>
      </c>
      <c r="BA121" s="1041"/>
      <c r="BB121" s="1041"/>
      <c r="BC121" s="1041"/>
      <c r="BD121" s="1041"/>
      <c r="BE121" s="1041"/>
      <c r="BF121" s="1041"/>
      <c r="BG121" s="1041"/>
      <c r="BH121" s="1041"/>
      <c r="BI121" s="1041"/>
      <c r="BJ121" s="1041"/>
      <c r="BK121" s="1041"/>
      <c r="BL121" s="1041"/>
      <c r="BM121" s="1041"/>
      <c r="BN121" s="1041"/>
      <c r="BO121" s="1041"/>
      <c r="BP121" s="1042"/>
      <c r="BQ121" s="1010">
        <v>8896577</v>
      </c>
      <c r="BR121" s="1011"/>
      <c r="BS121" s="1011"/>
      <c r="BT121" s="1011"/>
      <c r="BU121" s="1011"/>
      <c r="BV121" s="1011">
        <v>8423213</v>
      </c>
      <c r="BW121" s="1011"/>
      <c r="BX121" s="1011"/>
      <c r="BY121" s="1011"/>
      <c r="BZ121" s="1011"/>
      <c r="CA121" s="1011">
        <v>9815456</v>
      </c>
      <c r="CB121" s="1011"/>
      <c r="CC121" s="1011"/>
      <c r="CD121" s="1011"/>
      <c r="CE121" s="1011"/>
      <c r="CF121" s="1005">
        <v>52</v>
      </c>
      <c r="CG121" s="1006"/>
      <c r="CH121" s="1006"/>
      <c r="CI121" s="1006"/>
      <c r="CJ121" s="1006"/>
      <c r="CK121" s="1101"/>
      <c r="CL121" s="1102"/>
      <c r="CM121" s="1102"/>
      <c r="CN121" s="1102"/>
      <c r="CO121" s="1103"/>
      <c r="CP121" s="1111" t="s">
        <v>487</v>
      </c>
      <c r="CQ121" s="1112"/>
      <c r="CR121" s="1112"/>
      <c r="CS121" s="1112"/>
      <c r="CT121" s="1112"/>
      <c r="CU121" s="1112"/>
      <c r="CV121" s="1112"/>
      <c r="CW121" s="1112"/>
      <c r="CX121" s="1112"/>
      <c r="CY121" s="1112"/>
      <c r="CZ121" s="1112"/>
      <c r="DA121" s="1112"/>
      <c r="DB121" s="1112"/>
      <c r="DC121" s="1112"/>
      <c r="DD121" s="1112"/>
      <c r="DE121" s="1112"/>
      <c r="DF121" s="1113"/>
      <c r="DG121" s="1010">
        <v>3571181</v>
      </c>
      <c r="DH121" s="1011"/>
      <c r="DI121" s="1011"/>
      <c r="DJ121" s="1011"/>
      <c r="DK121" s="1011"/>
      <c r="DL121" s="1011">
        <v>3262432</v>
      </c>
      <c r="DM121" s="1011"/>
      <c r="DN121" s="1011"/>
      <c r="DO121" s="1011"/>
      <c r="DP121" s="1011"/>
      <c r="DQ121" s="1011">
        <v>3003296</v>
      </c>
      <c r="DR121" s="1011"/>
      <c r="DS121" s="1011"/>
      <c r="DT121" s="1011"/>
      <c r="DU121" s="1011"/>
      <c r="DV121" s="1012">
        <v>15.9</v>
      </c>
      <c r="DW121" s="1012"/>
      <c r="DX121" s="1012"/>
      <c r="DY121" s="1012"/>
      <c r="DZ121" s="1013"/>
    </row>
    <row r="122" spans="1:130" s="246" customFormat="1" ht="26.25" customHeight="1" x14ac:dyDescent="0.15">
      <c r="A122" s="1150"/>
      <c r="B122" s="1037"/>
      <c r="C122" s="1007" t="s">
        <v>460</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421</v>
      </c>
      <c r="AB122" s="1050"/>
      <c r="AC122" s="1050"/>
      <c r="AD122" s="1050"/>
      <c r="AE122" s="1051"/>
      <c r="AF122" s="1052" t="s">
        <v>470</v>
      </c>
      <c r="AG122" s="1050"/>
      <c r="AH122" s="1050"/>
      <c r="AI122" s="1050"/>
      <c r="AJ122" s="1051"/>
      <c r="AK122" s="1052" t="s">
        <v>179</v>
      </c>
      <c r="AL122" s="1050"/>
      <c r="AM122" s="1050"/>
      <c r="AN122" s="1050"/>
      <c r="AO122" s="1051"/>
      <c r="AP122" s="1053" t="s">
        <v>470</v>
      </c>
      <c r="AQ122" s="1054"/>
      <c r="AR122" s="1054"/>
      <c r="AS122" s="1054"/>
      <c r="AT122" s="1055"/>
      <c r="AU122" s="1083"/>
      <c r="AV122" s="1084"/>
      <c r="AW122" s="1084"/>
      <c r="AX122" s="1084"/>
      <c r="AY122" s="1085"/>
      <c r="AZ122" s="1065" t="s">
        <v>488</v>
      </c>
      <c r="BA122" s="1056"/>
      <c r="BB122" s="1056"/>
      <c r="BC122" s="1056"/>
      <c r="BD122" s="1056"/>
      <c r="BE122" s="1056"/>
      <c r="BF122" s="1056"/>
      <c r="BG122" s="1056"/>
      <c r="BH122" s="1056"/>
      <c r="BI122" s="1056"/>
      <c r="BJ122" s="1056"/>
      <c r="BK122" s="1056"/>
      <c r="BL122" s="1056"/>
      <c r="BM122" s="1056"/>
      <c r="BN122" s="1056"/>
      <c r="BO122" s="1056"/>
      <c r="BP122" s="1057"/>
      <c r="BQ122" s="1088">
        <v>45262488</v>
      </c>
      <c r="BR122" s="1089"/>
      <c r="BS122" s="1089"/>
      <c r="BT122" s="1089"/>
      <c r="BU122" s="1089"/>
      <c r="BV122" s="1089">
        <v>44324597</v>
      </c>
      <c r="BW122" s="1089"/>
      <c r="BX122" s="1089"/>
      <c r="BY122" s="1089"/>
      <c r="BZ122" s="1089"/>
      <c r="CA122" s="1089">
        <v>43321924</v>
      </c>
      <c r="CB122" s="1089"/>
      <c r="CC122" s="1089"/>
      <c r="CD122" s="1089"/>
      <c r="CE122" s="1089"/>
      <c r="CF122" s="1109">
        <v>229.5</v>
      </c>
      <c r="CG122" s="1110"/>
      <c r="CH122" s="1110"/>
      <c r="CI122" s="1110"/>
      <c r="CJ122" s="1110"/>
      <c r="CK122" s="1101"/>
      <c r="CL122" s="1102"/>
      <c r="CM122" s="1102"/>
      <c r="CN122" s="1102"/>
      <c r="CO122" s="1103"/>
      <c r="CP122" s="1111" t="s">
        <v>489</v>
      </c>
      <c r="CQ122" s="1112"/>
      <c r="CR122" s="1112"/>
      <c r="CS122" s="1112"/>
      <c r="CT122" s="1112"/>
      <c r="CU122" s="1112"/>
      <c r="CV122" s="1112"/>
      <c r="CW122" s="1112"/>
      <c r="CX122" s="1112"/>
      <c r="CY122" s="1112"/>
      <c r="CZ122" s="1112"/>
      <c r="DA122" s="1112"/>
      <c r="DB122" s="1112"/>
      <c r="DC122" s="1112"/>
      <c r="DD122" s="1112"/>
      <c r="DE122" s="1112"/>
      <c r="DF122" s="1113"/>
      <c r="DG122" s="1010">
        <v>85987</v>
      </c>
      <c r="DH122" s="1011"/>
      <c r="DI122" s="1011"/>
      <c r="DJ122" s="1011"/>
      <c r="DK122" s="1011"/>
      <c r="DL122" s="1011">
        <v>78764</v>
      </c>
      <c r="DM122" s="1011"/>
      <c r="DN122" s="1011"/>
      <c r="DO122" s="1011"/>
      <c r="DP122" s="1011"/>
      <c r="DQ122" s="1011">
        <v>71392</v>
      </c>
      <c r="DR122" s="1011"/>
      <c r="DS122" s="1011"/>
      <c r="DT122" s="1011"/>
      <c r="DU122" s="1011"/>
      <c r="DV122" s="1012">
        <v>0.4</v>
      </c>
      <c r="DW122" s="1012"/>
      <c r="DX122" s="1012"/>
      <c r="DY122" s="1012"/>
      <c r="DZ122" s="1013"/>
    </row>
    <row r="123" spans="1:130" s="246" customFormat="1" ht="26.25" customHeight="1" x14ac:dyDescent="0.15">
      <c r="A123" s="1150"/>
      <c r="B123" s="1037"/>
      <c r="C123" s="1007" t="s">
        <v>466</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v>8065</v>
      </c>
      <c r="AB123" s="1050"/>
      <c r="AC123" s="1050"/>
      <c r="AD123" s="1050"/>
      <c r="AE123" s="1051"/>
      <c r="AF123" s="1052">
        <v>7982</v>
      </c>
      <c r="AG123" s="1050"/>
      <c r="AH123" s="1050"/>
      <c r="AI123" s="1050"/>
      <c r="AJ123" s="1051"/>
      <c r="AK123" s="1052">
        <v>7900</v>
      </c>
      <c r="AL123" s="1050"/>
      <c r="AM123" s="1050"/>
      <c r="AN123" s="1050"/>
      <c r="AO123" s="1051"/>
      <c r="AP123" s="1053">
        <v>0</v>
      </c>
      <c r="AQ123" s="1054"/>
      <c r="AR123" s="1054"/>
      <c r="AS123" s="1054"/>
      <c r="AT123" s="1055"/>
      <c r="AU123" s="1086"/>
      <c r="AV123" s="1087"/>
      <c r="AW123" s="1087"/>
      <c r="AX123" s="1087"/>
      <c r="AY123" s="1087"/>
      <c r="AZ123" s="277" t="s">
        <v>189</v>
      </c>
      <c r="BA123" s="277"/>
      <c r="BB123" s="277"/>
      <c r="BC123" s="277"/>
      <c r="BD123" s="277"/>
      <c r="BE123" s="277"/>
      <c r="BF123" s="277"/>
      <c r="BG123" s="277"/>
      <c r="BH123" s="277"/>
      <c r="BI123" s="277"/>
      <c r="BJ123" s="277"/>
      <c r="BK123" s="277"/>
      <c r="BL123" s="277"/>
      <c r="BM123" s="277"/>
      <c r="BN123" s="277"/>
      <c r="BO123" s="1066" t="s">
        <v>490</v>
      </c>
      <c r="BP123" s="1097"/>
      <c r="BQ123" s="1156">
        <v>76214134</v>
      </c>
      <c r="BR123" s="1157"/>
      <c r="BS123" s="1157"/>
      <c r="BT123" s="1157"/>
      <c r="BU123" s="1157"/>
      <c r="BV123" s="1157">
        <v>75686702</v>
      </c>
      <c r="BW123" s="1157"/>
      <c r="BX123" s="1157"/>
      <c r="BY123" s="1157"/>
      <c r="BZ123" s="1157"/>
      <c r="CA123" s="1157">
        <v>75498637</v>
      </c>
      <c r="CB123" s="1157"/>
      <c r="CC123" s="1157"/>
      <c r="CD123" s="1157"/>
      <c r="CE123" s="1157"/>
      <c r="CF123" s="1090"/>
      <c r="CG123" s="1091"/>
      <c r="CH123" s="1091"/>
      <c r="CI123" s="1091"/>
      <c r="CJ123" s="1092"/>
      <c r="CK123" s="1101"/>
      <c r="CL123" s="1102"/>
      <c r="CM123" s="1102"/>
      <c r="CN123" s="1102"/>
      <c r="CO123" s="1103"/>
      <c r="CP123" s="1111" t="s">
        <v>491</v>
      </c>
      <c r="CQ123" s="1112"/>
      <c r="CR123" s="1112"/>
      <c r="CS123" s="1112"/>
      <c r="CT123" s="1112"/>
      <c r="CU123" s="1112"/>
      <c r="CV123" s="1112"/>
      <c r="CW123" s="1112"/>
      <c r="CX123" s="1112"/>
      <c r="CY123" s="1112"/>
      <c r="CZ123" s="1112"/>
      <c r="DA123" s="1112"/>
      <c r="DB123" s="1112"/>
      <c r="DC123" s="1112"/>
      <c r="DD123" s="1112"/>
      <c r="DE123" s="1112"/>
      <c r="DF123" s="1113"/>
      <c r="DG123" s="1049">
        <v>436</v>
      </c>
      <c r="DH123" s="1050"/>
      <c r="DI123" s="1050"/>
      <c r="DJ123" s="1050"/>
      <c r="DK123" s="1051"/>
      <c r="DL123" s="1052">
        <v>561</v>
      </c>
      <c r="DM123" s="1050"/>
      <c r="DN123" s="1050"/>
      <c r="DO123" s="1050"/>
      <c r="DP123" s="1051"/>
      <c r="DQ123" s="1052">
        <v>689</v>
      </c>
      <c r="DR123" s="1050"/>
      <c r="DS123" s="1050"/>
      <c r="DT123" s="1050"/>
      <c r="DU123" s="1051"/>
      <c r="DV123" s="1053">
        <v>0</v>
      </c>
      <c r="DW123" s="1054"/>
      <c r="DX123" s="1054"/>
      <c r="DY123" s="1054"/>
      <c r="DZ123" s="1055"/>
    </row>
    <row r="124" spans="1:130" s="246" customFormat="1" ht="26.25" customHeight="1" thickBot="1" x14ac:dyDescent="0.2">
      <c r="A124" s="1150"/>
      <c r="B124" s="1037"/>
      <c r="C124" s="1007" t="s">
        <v>471</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394</v>
      </c>
      <c r="AB124" s="1050"/>
      <c r="AC124" s="1050"/>
      <c r="AD124" s="1050"/>
      <c r="AE124" s="1051"/>
      <c r="AF124" s="1052" t="s">
        <v>394</v>
      </c>
      <c r="AG124" s="1050"/>
      <c r="AH124" s="1050"/>
      <c r="AI124" s="1050"/>
      <c r="AJ124" s="1051"/>
      <c r="AK124" s="1052" t="s">
        <v>179</v>
      </c>
      <c r="AL124" s="1050"/>
      <c r="AM124" s="1050"/>
      <c r="AN124" s="1050"/>
      <c r="AO124" s="1051"/>
      <c r="AP124" s="1053" t="s">
        <v>470</v>
      </c>
      <c r="AQ124" s="1054"/>
      <c r="AR124" s="1054"/>
      <c r="AS124" s="1054"/>
      <c r="AT124" s="1055"/>
      <c r="AU124" s="1152" t="s">
        <v>492</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470</v>
      </c>
      <c r="BR124" s="1119"/>
      <c r="BS124" s="1119"/>
      <c r="BT124" s="1119"/>
      <c r="BU124" s="1119"/>
      <c r="BV124" s="1119" t="s">
        <v>470</v>
      </c>
      <c r="BW124" s="1119"/>
      <c r="BX124" s="1119"/>
      <c r="BY124" s="1119"/>
      <c r="BZ124" s="1119"/>
      <c r="CA124" s="1119" t="s">
        <v>476</v>
      </c>
      <c r="CB124" s="1119"/>
      <c r="CC124" s="1119"/>
      <c r="CD124" s="1119"/>
      <c r="CE124" s="1119"/>
      <c r="CF124" s="1120"/>
      <c r="CG124" s="1121"/>
      <c r="CH124" s="1121"/>
      <c r="CI124" s="1121"/>
      <c r="CJ124" s="1122"/>
      <c r="CK124" s="1104"/>
      <c r="CL124" s="1104"/>
      <c r="CM124" s="1104"/>
      <c r="CN124" s="1104"/>
      <c r="CO124" s="1105"/>
      <c r="CP124" s="1111" t="s">
        <v>493</v>
      </c>
      <c r="CQ124" s="1112"/>
      <c r="CR124" s="1112"/>
      <c r="CS124" s="1112"/>
      <c r="CT124" s="1112"/>
      <c r="CU124" s="1112"/>
      <c r="CV124" s="1112"/>
      <c r="CW124" s="1112"/>
      <c r="CX124" s="1112"/>
      <c r="CY124" s="1112"/>
      <c r="CZ124" s="1112"/>
      <c r="DA124" s="1112"/>
      <c r="DB124" s="1112"/>
      <c r="DC124" s="1112"/>
      <c r="DD124" s="1112"/>
      <c r="DE124" s="1112"/>
      <c r="DF124" s="1113"/>
      <c r="DG124" s="1096" t="s">
        <v>394</v>
      </c>
      <c r="DH124" s="1075"/>
      <c r="DI124" s="1075"/>
      <c r="DJ124" s="1075"/>
      <c r="DK124" s="1076"/>
      <c r="DL124" s="1074" t="s">
        <v>476</v>
      </c>
      <c r="DM124" s="1075"/>
      <c r="DN124" s="1075"/>
      <c r="DO124" s="1075"/>
      <c r="DP124" s="1076"/>
      <c r="DQ124" s="1074" t="s">
        <v>494</v>
      </c>
      <c r="DR124" s="1075"/>
      <c r="DS124" s="1075"/>
      <c r="DT124" s="1075"/>
      <c r="DU124" s="1076"/>
      <c r="DV124" s="1077" t="s">
        <v>469</v>
      </c>
      <c r="DW124" s="1078"/>
      <c r="DX124" s="1078"/>
      <c r="DY124" s="1078"/>
      <c r="DZ124" s="1079"/>
    </row>
    <row r="125" spans="1:130" s="246" customFormat="1" ht="26.25" customHeight="1" x14ac:dyDescent="0.15">
      <c r="A125" s="1150"/>
      <c r="B125" s="1037"/>
      <c r="C125" s="1007" t="s">
        <v>475</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394</v>
      </c>
      <c r="AB125" s="1050"/>
      <c r="AC125" s="1050"/>
      <c r="AD125" s="1050"/>
      <c r="AE125" s="1051"/>
      <c r="AF125" s="1052" t="s">
        <v>474</v>
      </c>
      <c r="AG125" s="1050"/>
      <c r="AH125" s="1050"/>
      <c r="AI125" s="1050"/>
      <c r="AJ125" s="1051"/>
      <c r="AK125" s="1052" t="s">
        <v>476</v>
      </c>
      <c r="AL125" s="1050"/>
      <c r="AM125" s="1050"/>
      <c r="AN125" s="1050"/>
      <c r="AO125" s="1051"/>
      <c r="AP125" s="1053" t="s">
        <v>476</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495</v>
      </c>
      <c r="CL125" s="1099"/>
      <c r="CM125" s="1099"/>
      <c r="CN125" s="1099"/>
      <c r="CO125" s="1100"/>
      <c r="CP125" s="1031" t="s">
        <v>496</v>
      </c>
      <c r="CQ125" s="980"/>
      <c r="CR125" s="980"/>
      <c r="CS125" s="980"/>
      <c r="CT125" s="980"/>
      <c r="CU125" s="980"/>
      <c r="CV125" s="980"/>
      <c r="CW125" s="980"/>
      <c r="CX125" s="980"/>
      <c r="CY125" s="980"/>
      <c r="CZ125" s="980"/>
      <c r="DA125" s="980"/>
      <c r="DB125" s="980"/>
      <c r="DC125" s="980"/>
      <c r="DD125" s="980"/>
      <c r="DE125" s="980"/>
      <c r="DF125" s="981"/>
      <c r="DG125" s="1017" t="s">
        <v>394</v>
      </c>
      <c r="DH125" s="1018"/>
      <c r="DI125" s="1018"/>
      <c r="DJ125" s="1018"/>
      <c r="DK125" s="1018"/>
      <c r="DL125" s="1018" t="s">
        <v>470</v>
      </c>
      <c r="DM125" s="1018"/>
      <c r="DN125" s="1018"/>
      <c r="DO125" s="1018"/>
      <c r="DP125" s="1018"/>
      <c r="DQ125" s="1018" t="s">
        <v>469</v>
      </c>
      <c r="DR125" s="1018"/>
      <c r="DS125" s="1018"/>
      <c r="DT125" s="1018"/>
      <c r="DU125" s="1018"/>
      <c r="DV125" s="1019" t="s">
        <v>470</v>
      </c>
      <c r="DW125" s="1019"/>
      <c r="DX125" s="1019"/>
      <c r="DY125" s="1019"/>
      <c r="DZ125" s="1020"/>
    </row>
    <row r="126" spans="1:130" s="246" customFormat="1" ht="26.25" customHeight="1" thickBot="1" x14ac:dyDescent="0.2">
      <c r="A126" s="1150"/>
      <c r="B126" s="1037"/>
      <c r="C126" s="1007" t="s">
        <v>479</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421</v>
      </c>
      <c r="AB126" s="1050"/>
      <c r="AC126" s="1050"/>
      <c r="AD126" s="1050"/>
      <c r="AE126" s="1051"/>
      <c r="AF126" s="1052" t="s">
        <v>476</v>
      </c>
      <c r="AG126" s="1050"/>
      <c r="AH126" s="1050"/>
      <c r="AI126" s="1050"/>
      <c r="AJ126" s="1051"/>
      <c r="AK126" s="1052" t="s">
        <v>476</v>
      </c>
      <c r="AL126" s="1050"/>
      <c r="AM126" s="1050"/>
      <c r="AN126" s="1050"/>
      <c r="AO126" s="1051"/>
      <c r="AP126" s="1053" t="s">
        <v>477</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497</v>
      </c>
      <c r="CQ126" s="1041"/>
      <c r="CR126" s="1041"/>
      <c r="CS126" s="1041"/>
      <c r="CT126" s="1041"/>
      <c r="CU126" s="1041"/>
      <c r="CV126" s="1041"/>
      <c r="CW126" s="1041"/>
      <c r="CX126" s="1041"/>
      <c r="CY126" s="1041"/>
      <c r="CZ126" s="1041"/>
      <c r="DA126" s="1041"/>
      <c r="DB126" s="1041"/>
      <c r="DC126" s="1041"/>
      <c r="DD126" s="1041"/>
      <c r="DE126" s="1041"/>
      <c r="DF126" s="1042"/>
      <c r="DG126" s="1010" t="s">
        <v>394</v>
      </c>
      <c r="DH126" s="1011"/>
      <c r="DI126" s="1011"/>
      <c r="DJ126" s="1011"/>
      <c r="DK126" s="1011"/>
      <c r="DL126" s="1011" t="s">
        <v>179</v>
      </c>
      <c r="DM126" s="1011"/>
      <c r="DN126" s="1011"/>
      <c r="DO126" s="1011"/>
      <c r="DP126" s="1011"/>
      <c r="DQ126" s="1011" t="s">
        <v>421</v>
      </c>
      <c r="DR126" s="1011"/>
      <c r="DS126" s="1011"/>
      <c r="DT126" s="1011"/>
      <c r="DU126" s="1011"/>
      <c r="DV126" s="1012" t="s">
        <v>421</v>
      </c>
      <c r="DW126" s="1012"/>
      <c r="DX126" s="1012"/>
      <c r="DY126" s="1012"/>
      <c r="DZ126" s="1013"/>
    </row>
    <row r="127" spans="1:130" s="246" customFormat="1" ht="26.25" customHeight="1" x14ac:dyDescent="0.15">
      <c r="A127" s="1151"/>
      <c r="B127" s="1039"/>
      <c r="C127" s="1093" t="s">
        <v>498</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2132</v>
      </c>
      <c r="AB127" s="1050"/>
      <c r="AC127" s="1050"/>
      <c r="AD127" s="1050"/>
      <c r="AE127" s="1051"/>
      <c r="AF127" s="1052">
        <v>2189</v>
      </c>
      <c r="AG127" s="1050"/>
      <c r="AH127" s="1050"/>
      <c r="AI127" s="1050"/>
      <c r="AJ127" s="1051"/>
      <c r="AK127" s="1052">
        <v>2331</v>
      </c>
      <c r="AL127" s="1050"/>
      <c r="AM127" s="1050"/>
      <c r="AN127" s="1050"/>
      <c r="AO127" s="1051"/>
      <c r="AP127" s="1053">
        <v>0</v>
      </c>
      <c r="AQ127" s="1054"/>
      <c r="AR127" s="1054"/>
      <c r="AS127" s="1054"/>
      <c r="AT127" s="1055"/>
      <c r="AU127" s="282"/>
      <c r="AV127" s="282"/>
      <c r="AW127" s="282"/>
      <c r="AX127" s="1123" t="s">
        <v>499</v>
      </c>
      <c r="AY127" s="1124"/>
      <c r="AZ127" s="1124"/>
      <c r="BA127" s="1124"/>
      <c r="BB127" s="1124"/>
      <c r="BC127" s="1124"/>
      <c r="BD127" s="1124"/>
      <c r="BE127" s="1125"/>
      <c r="BF127" s="1126" t="s">
        <v>500</v>
      </c>
      <c r="BG127" s="1124"/>
      <c r="BH127" s="1124"/>
      <c r="BI127" s="1124"/>
      <c r="BJ127" s="1124"/>
      <c r="BK127" s="1124"/>
      <c r="BL127" s="1125"/>
      <c r="BM127" s="1126" t="s">
        <v>501</v>
      </c>
      <c r="BN127" s="1124"/>
      <c r="BO127" s="1124"/>
      <c r="BP127" s="1124"/>
      <c r="BQ127" s="1124"/>
      <c r="BR127" s="1124"/>
      <c r="BS127" s="1125"/>
      <c r="BT127" s="1126" t="s">
        <v>502</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503</v>
      </c>
      <c r="CQ127" s="1041"/>
      <c r="CR127" s="1041"/>
      <c r="CS127" s="1041"/>
      <c r="CT127" s="1041"/>
      <c r="CU127" s="1041"/>
      <c r="CV127" s="1041"/>
      <c r="CW127" s="1041"/>
      <c r="CX127" s="1041"/>
      <c r="CY127" s="1041"/>
      <c r="CZ127" s="1041"/>
      <c r="DA127" s="1041"/>
      <c r="DB127" s="1041"/>
      <c r="DC127" s="1041"/>
      <c r="DD127" s="1041"/>
      <c r="DE127" s="1041"/>
      <c r="DF127" s="1042"/>
      <c r="DG127" s="1010" t="s">
        <v>470</v>
      </c>
      <c r="DH127" s="1011"/>
      <c r="DI127" s="1011"/>
      <c r="DJ127" s="1011"/>
      <c r="DK127" s="1011"/>
      <c r="DL127" s="1011" t="s">
        <v>470</v>
      </c>
      <c r="DM127" s="1011"/>
      <c r="DN127" s="1011"/>
      <c r="DO127" s="1011"/>
      <c r="DP127" s="1011"/>
      <c r="DQ127" s="1011" t="s">
        <v>470</v>
      </c>
      <c r="DR127" s="1011"/>
      <c r="DS127" s="1011"/>
      <c r="DT127" s="1011"/>
      <c r="DU127" s="1011"/>
      <c r="DV127" s="1012" t="s">
        <v>394</v>
      </c>
      <c r="DW127" s="1012"/>
      <c r="DX127" s="1012"/>
      <c r="DY127" s="1012"/>
      <c r="DZ127" s="1013"/>
    </row>
    <row r="128" spans="1:130" s="246" customFormat="1" ht="26.25" customHeight="1" thickBot="1" x14ac:dyDescent="0.2">
      <c r="A128" s="1134" t="s">
        <v>504</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505</v>
      </c>
      <c r="X128" s="1136"/>
      <c r="Y128" s="1136"/>
      <c r="Z128" s="1137"/>
      <c r="AA128" s="1138">
        <v>1067723</v>
      </c>
      <c r="AB128" s="1139"/>
      <c r="AC128" s="1139"/>
      <c r="AD128" s="1139"/>
      <c r="AE128" s="1140"/>
      <c r="AF128" s="1141">
        <v>1161399</v>
      </c>
      <c r="AG128" s="1139"/>
      <c r="AH128" s="1139"/>
      <c r="AI128" s="1139"/>
      <c r="AJ128" s="1140"/>
      <c r="AK128" s="1141">
        <v>1032496</v>
      </c>
      <c r="AL128" s="1139"/>
      <c r="AM128" s="1139"/>
      <c r="AN128" s="1139"/>
      <c r="AO128" s="1140"/>
      <c r="AP128" s="1142"/>
      <c r="AQ128" s="1143"/>
      <c r="AR128" s="1143"/>
      <c r="AS128" s="1143"/>
      <c r="AT128" s="1144"/>
      <c r="AU128" s="282"/>
      <c r="AV128" s="282"/>
      <c r="AW128" s="282"/>
      <c r="AX128" s="979" t="s">
        <v>506</v>
      </c>
      <c r="AY128" s="980"/>
      <c r="AZ128" s="980"/>
      <c r="BA128" s="980"/>
      <c r="BB128" s="980"/>
      <c r="BC128" s="980"/>
      <c r="BD128" s="980"/>
      <c r="BE128" s="981"/>
      <c r="BF128" s="1145" t="s">
        <v>394</v>
      </c>
      <c r="BG128" s="1146"/>
      <c r="BH128" s="1146"/>
      <c r="BI128" s="1146"/>
      <c r="BJ128" s="1146"/>
      <c r="BK128" s="1146"/>
      <c r="BL128" s="1147"/>
      <c r="BM128" s="1145">
        <v>12.24</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507</v>
      </c>
      <c r="CQ128" s="1128"/>
      <c r="CR128" s="1128"/>
      <c r="CS128" s="1128"/>
      <c r="CT128" s="1128"/>
      <c r="CU128" s="1128"/>
      <c r="CV128" s="1128"/>
      <c r="CW128" s="1128"/>
      <c r="CX128" s="1128"/>
      <c r="CY128" s="1128"/>
      <c r="CZ128" s="1128"/>
      <c r="DA128" s="1128"/>
      <c r="DB128" s="1128"/>
      <c r="DC128" s="1128"/>
      <c r="DD128" s="1128"/>
      <c r="DE128" s="1128"/>
      <c r="DF128" s="1129"/>
      <c r="DG128" s="1130" t="s">
        <v>421</v>
      </c>
      <c r="DH128" s="1131"/>
      <c r="DI128" s="1131"/>
      <c r="DJ128" s="1131"/>
      <c r="DK128" s="1131"/>
      <c r="DL128" s="1131" t="s">
        <v>474</v>
      </c>
      <c r="DM128" s="1131"/>
      <c r="DN128" s="1131"/>
      <c r="DO128" s="1131"/>
      <c r="DP128" s="1131"/>
      <c r="DQ128" s="1131" t="s">
        <v>474</v>
      </c>
      <c r="DR128" s="1131"/>
      <c r="DS128" s="1131"/>
      <c r="DT128" s="1131"/>
      <c r="DU128" s="1131"/>
      <c r="DV128" s="1132" t="s">
        <v>421</v>
      </c>
      <c r="DW128" s="1132"/>
      <c r="DX128" s="1132"/>
      <c r="DY128" s="1132"/>
      <c r="DZ128" s="1133"/>
    </row>
    <row r="129" spans="1:131" s="246" customFormat="1" ht="26.25" customHeight="1" x14ac:dyDescent="0.15">
      <c r="A129" s="1021" t="s">
        <v>108</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508</v>
      </c>
      <c r="X129" s="1165"/>
      <c r="Y129" s="1165"/>
      <c r="Z129" s="1166"/>
      <c r="AA129" s="1049">
        <v>22423936</v>
      </c>
      <c r="AB129" s="1050"/>
      <c r="AC129" s="1050"/>
      <c r="AD129" s="1050"/>
      <c r="AE129" s="1051"/>
      <c r="AF129" s="1052">
        <v>22382196</v>
      </c>
      <c r="AG129" s="1050"/>
      <c r="AH129" s="1050"/>
      <c r="AI129" s="1050"/>
      <c r="AJ129" s="1051"/>
      <c r="AK129" s="1052">
        <v>22813364</v>
      </c>
      <c r="AL129" s="1050"/>
      <c r="AM129" s="1050"/>
      <c r="AN129" s="1050"/>
      <c r="AO129" s="1051"/>
      <c r="AP129" s="1167"/>
      <c r="AQ129" s="1168"/>
      <c r="AR129" s="1168"/>
      <c r="AS129" s="1168"/>
      <c r="AT129" s="1169"/>
      <c r="AU129" s="284"/>
      <c r="AV129" s="284"/>
      <c r="AW129" s="284"/>
      <c r="AX129" s="1158" t="s">
        <v>509</v>
      </c>
      <c r="AY129" s="1041"/>
      <c r="AZ129" s="1041"/>
      <c r="BA129" s="1041"/>
      <c r="BB129" s="1041"/>
      <c r="BC129" s="1041"/>
      <c r="BD129" s="1041"/>
      <c r="BE129" s="1042"/>
      <c r="BF129" s="1159" t="s">
        <v>421</v>
      </c>
      <c r="BG129" s="1160"/>
      <c r="BH129" s="1160"/>
      <c r="BI129" s="1160"/>
      <c r="BJ129" s="1160"/>
      <c r="BK129" s="1160"/>
      <c r="BL129" s="1161"/>
      <c r="BM129" s="1159">
        <v>17.239999999999998</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510</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511</v>
      </c>
      <c r="X130" s="1165"/>
      <c r="Y130" s="1165"/>
      <c r="Z130" s="1166"/>
      <c r="AA130" s="1049">
        <v>3901684</v>
      </c>
      <c r="AB130" s="1050"/>
      <c r="AC130" s="1050"/>
      <c r="AD130" s="1050"/>
      <c r="AE130" s="1051"/>
      <c r="AF130" s="1052">
        <v>3728402</v>
      </c>
      <c r="AG130" s="1050"/>
      <c r="AH130" s="1050"/>
      <c r="AI130" s="1050"/>
      <c r="AJ130" s="1051"/>
      <c r="AK130" s="1052">
        <v>3940654</v>
      </c>
      <c r="AL130" s="1050"/>
      <c r="AM130" s="1050"/>
      <c r="AN130" s="1050"/>
      <c r="AO130" s="1051"/>
      <c r="AP130" s="1167"/>
      <c r="AQ130" s="1168"/>
      <c r="AR130" s="1168"/>
      <c r="AS130" s="1168"/>
      <c r="AT130" s="1169"/>
      <c r="AU130" s="284"/>
      <c r="AV130" s="284"/>
      <c r="AW130" s="284"/>
      <c r="AX130" s="1158" t="s">
        <v>512</v>
      </c>
      <c r="AY130" s="1041"/>
      <c r="AZ130" s="1041"/>
      <c r="BA130" s="1041"/>
      <c r="BB130" s="1041"/>
      <c r="BC130" s="1041"/>
      <c r="BD130" s="1041"/>
      <c r="BE130" s="1042"/>
      <c r="BF130" s="1195">
        <v>-2.4</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513</v>
      </c>
      <c r="X131" s="1203"/>
      <c r="Y131" s="1203"/>
      <c r="Z131" s="1204"/>
      <c r="AA131" s="1096">
        <v>18522252</v>
      </c>
      <c r="AB131" s="1075"/>
      <c r="AC131" s="1075"/>
      <c r="AD131" s="1075"/>
      <c r="AE131" s="1076"/>
      <c r="AF131" s="1074">
        <v>18653794</v>
      </c>
      <c r="AG131" s="1075"/>
      <c r="AH131" s="1075"/>
      <c r="AI131" s="1075"/>
      <c r="AJ131" s="1076"/>
      <c r="AK131" s="1074">
        <v>18872710</v>
      </c>
      <c r="AL131" s="1075"/>
      <c r="AM131" s="1075"/>
      <c r="AN131" s="1075"/>
      <c r="AO131" s="1076"/>
      <c r="AP131" s="1205"/>
      <c r="AQ131" s="1206"/>
      <c r="AR131" s="1206"/>
      <c r="AS131" s="1206"/>
      <c r="AT131" s="1207"/>
      <c r="AU131" s="284"/>
      <c r="AV131" s="284"/>
      <c r="AW131" s="284"/>
      <c r="AX131" s="1177" t="s">
        <v>514</v>
      </c>
      <c r="AY131" s="1128"/>
      <c r="AZ131" s="1128"/>
      <c r="BA131" s="1128"/>
      <c r="BB131" s="1128"/>
      <c r="BC131" s="1128"/>
      <c r="BD131" s="1128"/>
      <c r="BE131" s="1129"/>
      <c r="BF131" s="1178" t="s">
        <v>485</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515</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516</v>
      </c>
      <c r="W132" s="1188"/>
      <c r="X132" s="1188"/>
      <c r="Y132" s="1188"/>
      <c r="Z132" s="1189"/>
      <c r="AA132" s="1190">
        <v>-1.709225207</v>
      </c>
      <c r="AB132" s="1191"/>
      <c r="AC132" s="1191"/>
      <c r="AD132" s="1191"/>
      <c r="AE132" s="1192"/>
      <c r="AF132" s="1193">
        <v>-2.8365757660000002</v>
      </c>
      <c r="AG132" s="1191"/>
      <c r="AH132" s="1191"/>
      <c r="AI132" s="1191"/>
      <c r="AJ132" s="1192"/>
      <c r="AK132" s="1193">
        <v>-2.8537978910000001</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517</v>
      </c>
      <c r="W133" s="1171"/>
      <c r="X133" s="1171"/>
      <c r="Y133" s="1171"/>
      <c r="Z133" s="1172"/>
      <c r="AA133" s="1173">
        <v>-1.6</v>
      </c>
      <c r="AB133" s="1174"/>
      <c r="AC133" s="1174"/>
      <c r="AD133" s="1174"/>
      <c r="AE133" s="1175"/>
      <c r="AF133" s="1173">
        <v>-1.9</v>
      </c>
      <c r="AG133" s="1174"/>
      <c r="AH133" s="1174"/>
      <c r="AI133" s="1174"/>
      <c r="AJ133" s="1175"/>
      <c r="AK133" s="1173">
        <v>-2.4</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MmR7UR3lu86nGJKjpG1dddxO2uVACieLLows3gQphQliHrlYyK+gSf1LbdXEy4j6lTHbmiseOvBS1d/Wxy7/g==" saltValue="SO/0puIrSKvGzztx04k4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X7H44mLy1pCEMUMzcNCzMbUp1tQ+nmDoqcfdTF3LgnX0SgptPjIXJ/m6zBKFxMxbxYZ9TxvvSrQsnKt+8uhyQ==" saltValue="1c3a7T6quCkPI8i5L4CK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gtrWf5jbJPTpSrvMcokemwzkT8wWR1fyWQ8Q+VMx1xWbuaGLcrfMTpuZub+WS5/zanaeS9dm8PYF/XrAnYb1A==" saltValue="kW8E4f/4yZcUlDkVVJt0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521</v>
      </c>
      <c r="AP7" s="303"/>
      <c r="AQ7" s="304" t="s">
        <v>522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523</v>
      </c>
      <c r="AQ8" s="310" t="s">
        <v>524</v>
      </c>
      <c r="AR8" s="311" t="s">
        <v>525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526</v>
      </c>
      <c r="AL9" s="1214"/>
      <c r="AM9" s="1214"/>
      <c r="AN9" s="1215"/>
      <c r="AO9" s="312">
        <v>6098378</v>
      </c>
      <c r="AP9" s="312">
        <v>54896</v>
      </c>
      <c r="AQ9" s="313">
        <v>56739</v>
      </c>
      <c r="AR9" s="314">
        <v>-3.2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527</v>
      </c>
      <c r="AL10" s="1214"/>
      <c r="AM10" s="1214"/>
      <c r="AN10" s="1215"/>
      <c r="AO10" s="315">
        <v>639567</v>
      </c>
      <c r="AP10" s="315">
        <v>5757</v>
      </c>
      <c r="AQ10" s="316">
        <v>3644</v>
      </c>
      <c r="AR10" s="317">
        <v>58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528</v>
      </c>
      <c r="AL11" s="1214"/>
      <c r="AM11" s="1214"/>
      <c r="AN11" s="1215"/>
      <c r="AO11" s="315">
        <v>32321</v>
      </c>
      <c r="AP11" s="315">
        <v>291</v>
      </c>
      <c r="AQ11" s="316">
        <v>3408</v>
      </c>
      <c r="AR11" s="317">
        <v>-91.5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529</v>
      </c>
      <c r="AL12" s="1214"/>
      <c r="AM12" s="1214"/>
      <c r="AN12" s="1215"/>
      <c r="AO12" s="315" t="s">
        <v>530</v>
      </c>
      <c r="AP12" s="315" t="s">
        <v>530</v>
      </c>
      <c r="AQ12" s="316">
        <v>508</v>
      </c>
      <c r="AR12" s="317" t="s">
        <v>530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531</v>
      </c>
      <c r="AL13" s="1214"/>
      <c r="AM13" s="1214"/>
      <c r="AN13" s="1215"/>
      <c r="AO13" s="315" t="s">
        <v>530</v>
      </c>
      <c r="AP13" s="315" t="s">
        <v>530</v>
      </c>
      <c r="AQ13" s="316">
        <v>12</v>
      </c>
      <c r="AR13" s="317" t="s">
        <v>530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532</v>
      </c>
      <c r="AL14" s="1214"/>
      <c r="AM14" s="1214"/>
      <c r="AN14" s="1215"/>
      <c r="AO14" s="315">
        <v>291674</v>
      </c>
      <c r="AP14" s="315">
        <v>2626</v>
      </c>
      <c r="AQ14" s="316">
        <v>2329</v>
      </c>
      <c r="AR14" s="317">
        <v>12.8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533</v>
      </c>
      <c r="AL15" s="1214"/>
      <c r="AM15" s="1214"/>
      <c r="AN15" s="1215"/>
      <c r="AO15" s="315">
        <v>54910</v>
      </c>
      <c r="AP15" s="315">
        <v>494</v>
      </c>
      <c r="AQ15" s="316">
        <v>1096</v>
      </c>
      <c r="AR15" s="317">
        <v>-54.9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534</v>
      </c>
      <c r="AL16" s="1217"/>
      <c r="AM16" s="1217"/>
      <c r="AN16" s="1218"/>
      <c r="AO16" s="315">
        <v>-413803</v>
      </c>
      <c r="AP16" s="315">
        <v>-3725</v>
      </c>
      <c r="AQ16" s="316">
        <v>-4593</v>
      </c>
      <c r="AR16" s="317">
        <v>-18.899999999999999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189</v>
      </c>
      <c r="AL17" s="1217"/>
      <c r="AM17" s="1217"/>
      <c r="AN17" s="1218"/>
      <c r="AO17" s="315">
        <v>6703047</v>
      </c>
      <c r="AP17" s="315">
        <v>60339</v>
      </c>
      <c r="AQ17" s="316">
        <v>63141</v>
      </c>
      <c r="AR17" s="317">
        <v>-4.4000000000000004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536</v>
      </c>
      <c r="AP20" s="323" t="s">
        <v>537</v>
      </c>
      <c r="AQ20" s="324" t="s">
        <v>538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539</v>
      </c>
      <c r="AL21" s="1209"/>
      <c r="AM21" s="1209"/>
      <c r="AN21" s="1210"/>
      <c r="AO21" s="327">
        <v>6.29</v>
      </c>
      <c r="AP21" s="328">
        <v>6</v>
      </c>
      <c r="AQ21" s="329">
        <v>0.28999999999999998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540</v>
      </c>
      <c r="AL22" s="1209"/>
      <c r="AM22" s="1209"/>
      <c r="AN22" s="1210"/>
      <c r="AO22" s="332">
        <v>97.3</v>
      </c>
      <c r="AP22" s="333">
        <v>99.5</v>
      </c>
      <c r="AQ22" s="334">
        <v>-2.2000000000000002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521</v>
      </c>
      <c r="AP30" s="303"/>
      <c r="AQ30" s="304" t="s">
        <v>522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523</v>
      </c>
      <c r="AQ31" s="310" t="s">
        <v>524</v>
      </c>
      <c r="AR31" s="311" t="s">
        <v>525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544</v>
      </c>
      <c r="AL32" s="1225"/>
      <c r="AM32" s="1225"/>
      <c r="AN32" s="1226"/>
      <c r="AO32" s="342">
        <v>3430542</v>
      </c>
      <c r="AP32" s="342">
        <v>30881</v>
      </c>
      <c r="AQ32" s="343">
        <v>32265</v>
      </c>
      <c r="AR32" s="344">
        <v>-4.3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545</v>
      </c>
      <c r="AL33" s="1225"/>
      <c r="AM33" s="1225"/>
      <c r="AN33" s="1226"/>
      <c r="AO33" s="342" t="s">
        <v>530</v>
      </c>
      <c r="AP33" s="342" t="s">
        <v>530</v>
      </c>
      <c r="AQ33" s="343">
        <v>1</v>
      </c>
      <c r="AR33" s="344" t="s">
        <v>530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546</v>
      </c>
      <c r="AL34" s="1225"/>
      <c r="AM34" s="1225"/>
      <c r="AN34" s="1226"/>
      <c r="AO34" s="342" t="s">
        <v>530</v>
      </c>
      <c r="AP34" s="342" t="s">
        <v>530</v>
      </c>
      <c r="AQ34" s="343">
        <v>32</v>
      </c>
      <c r="AR34" s="344" t="s">
        <v>530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547</v>
      </c>
      <c r="AL35" s="1225"/>
      <c r="AM35" s="1225"/>
      <c r="AN35" s="1226"/>
      <c r="AO35" s="342">
        <v>988841</v>
      </c>
      <c r="AP35" s="342">
        <v>8901</v>
      </c>
      <c r="AQ35" s="343">
        <v>6764</v>
      </c>
      <c r="AR35" s="344">
        <v>31.6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548</v>
      </c>
      <c r="AL36" s="1225"/>
      <c r="AM36" s="1225"/>
      <c r="AN36" s="1226"/>
      <c r="AO36" s="342" t="s">
        <v>530</v>
      </c>
      <c r="AP36" s="342" t="s">
        <v>530</v>
      </c>
      <c r="AQ36" s="343">
        <v>1228</v>
      </c>
      <c r="AR36" s="344" t="s">
        <v>530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549</v>
      </c>
      <c r="AL37" s="1225"/>
      <c r="AM37" s="1225"/>
      <c r="AN37" s="1226"/>
      <c r="AO37" s="342">
        <v>15178</v>
      </c>
      <c r="AP37" s="342">
        <v>137</v>
      </c>
      <c r="AQ37" s="343">
        <v>1060</v>
      </c>
      <c r="AR37" s="344">
        <v>-87.1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550</v>
      </c>
      <c r="AL38" s="1228"/>
      <c r="AM38" s="1228"/>
      <c r="AN38" s="1229"/>
      <c r="AO38" s="345" t="s">
        <v>530</v>
      </c>
      <c r="AP38" s="345" t="s">
        <v>530</v>
      </c>
      <c r="AQ38" s="346">
        <v>1</v>
      </c>
      <c r="AR38" s="334" t="s">
        <v>530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551</v>
      </c>
      <c r="AL39" s="1228"/>
      <c r="AM39" s="1228"/>
      <c r="AN39" s="1229"/>
      <c r="AO39" s="342">
        <v>-1032496</v>
      </c>
      <c r="AP39" s="342">
        <v>-9294</v>
      </c>
      <c r="AQ39" s="343">
        <v>-6969</v>
      </c>
      <c r="AR39" s="344">
        <v>33.4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552</v>
      </c>
      <c r="AL40" s="1225"/>
      <c r="AM40" s="1225"/>
      <c r="AN40" s="1226"/>
      <c r="AO40" s="342">
        <v>-3940654</v>
      </c>
      <c r="AP40" s="342">
        <v>-35473</v>
      </c>
      <c r="AQ40" s="343">
        <v>-26451</v>
      </c>
      <c r="AR40" s="344">
        <v>34.1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303</v>
      </c>
      <c r="AL41" s="1231"/>
      <c r="AM41" s="1231"/>
      <c r="AN41" s="1232"/>
      <c r="AO41" s="342">
        <v>-538589</v>
      </c>
      <c r="AP41" s="342">
        <v>-4848</v>
      </c>
      <c r="AQ41" s="343">
        <v>7931</v>
      </c>
      <c r="AR41" s="344">
        <v>-161.1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521</v>
      </c>
      <c r="AN49" s="1221" t="s">
        <v>556</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557</v>
      </c>
      <c r="AO50" s="359" t="s">
        <v>558</v>
      </c>
      <c r="AP50" s="360" t="s">
        <v>559</v>
      </c>
      <c r="AQ50" s="361" t="s">
        <v>560</v>
      </c>
      <c r="AR50" s="362" t="s">
        <v>561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562</v>
      </c>
      <c r="AL51" s="355"/>
      <c r="AM51" s="363">
        <v>6460502</v>
      </c>
      <c r="AN51" s="364">
        <v>56564</v>
      </c>
      <c r="AO51" s="365">
        <v>15.3</v>
      </c>
      <c r="AP51" s="366">
        <v>45375</v>
      </c>
      <c r="AQ51" s="367">
        <v>11.7</v>
      </c>
      <c r="AR51" s="368">
        <v>3.6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563</v>
      </c>
      <c r="AM52" s="371">
        <v>5233243</v>
      </c>
      <c r="AN52" s="372">
        <v>45819</v>
      </c>
      <c r="AO52" s="373">
        <v>30.9</v>
      </c>
      <c r="AP52" s="374">
        <v>26025</v>
      </c>
      <c r="AQ52" s="375">
        <v>21.6</v>
      </c>
      <c r="AR52" s="376">
        <v>9.3000000000000007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564</v>
      </c>
      <c r="AL53" s="355"/>
      <c r="AM53" s="363">
        <v>6229847</v>
      </c>
      <c r="AN53" s="364">
        <v>54928</v>
      </c>
      <c r="AO53" s="365">
        <v>-2.9</v>
      </c>
      <c r="AP53" s="366">
        <v>44267</v>
      </c>
      <c r="AQ53" s="367">
        <v>-2.4</v>
      </c>
      <c r="AR53" s="368">
        <v>-0.5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563</v>
      </c>
      <c r="AM54" s="371">
        <v>3538067</v>
      </c>
      <c r="AN54" s="372">
        <v>31195</v>
      </c>
      <c r="AO54" s="373">
        <v>-31.9</v>
      </c>
      <c r="AP54" s="374">
        <v>26161</v>
      </c>
      <c r="AQ54" s="375">
        <v>0.5</v>
      </c>
      <c r="AR54" s="376">
        <v>-32.4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565</v>
      </c>
      <c r="AL55" s="355"/>
      <c r="AM55" s="363">
        <v>3508751</v>
      </c>
      <c r="AN55" s="364">
        <v>31110</v>
      </c>
      <c r="AO55" s="365">
        <v>-43.4</v>
      </c>
      <c r="AP55" s="366">
        <v>40879</v>
      </c>
      <c r="AQ55" s="367">
        <v>-7.7</v>
      </c>
      <c r="AR55" s="368">
        <v>-35.700000000000003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563</v>
      </c>
      <c r="AM56" s="371">
        <v>2480583</v>
      </c>
      <c r="AN56" s="372">
        <v>21994</v>
      </c>
      <c r="AO56" s="373">
        <v>-29.5</v>
      </c>
      <c r="AP56" s="374">
        <v>24087</v>
      </c>
      <c r="AQ56" s="375">
        <v>-7.9</v>
      </c>
      <c r="AR56" s="376">
        <v>-21.6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566</v>
      </c>
      <c r="AL57" s="355"/>
      <c r="AM57" s="363">
        <v>3405072</v>
      </c>
      <c r="AN57" s="364">
        <v>30454</v>
      </c>
      <c r="AO57" s="365">
        <v>-2.1</v>
      </c>
      <c r="AP57" s="366">
        <v>42651</v>
      </c>
      <c r="AQ57" s="367">
        <v>4.3</v>
      </c>
      <c r="AR57" s="368">
        <v>-6.4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563</v>
      </c>
      <c r="AM58" s="371">
        <v>2399973</v>
      </c>
      <c r="AN58" s="372">
        <v>21465</v>
      </c>
      <c r="AO58" s="373">
        <v>-2.4</v>
      </c>
      <c r="AP58" s="374">
        <v>22675</v>
      </c>
      <c r="AQ58" s="375">
        <v>-5.9</v>
      </c>
      <c r="AR58" s="376">
        <v>3.5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567</v>
      </c>
      <c r="AL59" s="355"/>
      <c r="AM59" s="363">
        <v>4745038</v>
      </c>
      <c r="AN59" s="364">
        <v>42713</v>
      </c>
      <c r="AO59" s="365">
        <v>40.299999999999997</v>
      </c>
      <c r="AP59" s="366">
        <v>43226</v>
      </c>
      <c r="AQ59" s="367">
        <v>1.3</v>
      </c>
      <c r="AR59" s="368">
        <v>39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563</v>
      </c>
      <c r="AM60" s="371">
        <v>3318185</v>
      </c>
      <c r="AN60" s="372">
        <v>29869</v>
      </c>
      <c r="AO60" s="373">
        <v>39.200000000000003</v>
      </c>
      <c r="AP60" s="374">
        <v>22622</v>
      </c>
      <c r="AQ60" s="375">
        <v>-0.2</v>
      </c>
      <c r="AR60" s="376">
        <v>39.4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568</v>
      </c>
      <c r="AL61" s="377"/>
      <c r="AM61" s="378">
        <v>4869842</v>
      </c>
      <c r="AN61" s="379">
        <v>43154</v>
      </c>
      <c r="AO61" s="380">
        <v>1.4</v>
      </c>
      <c r="AP61" s="381">
        <v>43280</v>
      </c>
      <c r="AQ61" s="382">
        <v>1.4</v>
      </c>
      <c r="AR61" s="368">
        <v>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563</v>
      </c>
      <c r="AM62" s="371">
        <v>3394010</v>
      </c>
      <c r="AN62" s="372">
        <v>30068</v>
      </c>
      <c r="AO62" s="373">
        <v>1.3</v>
      </c>
      <c r="AP62" s="374">
        <v>24314</v>
      </c>
      <c r="AQ62" s="375">
        <v>1.6</v>
      </c>
      <c r="AR62" s="376">
        <v>-0.3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eGpiPjG9bSZQWkiPBS95vuwO+Nv+FPe63m9wI4UJbQQ1Rj6OmQQTIs5BlrLlValzqP8yoTMCPwr+1ZP36UZfg==" saltValue="JWdjqm7Vdedvo4uwfrjj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GuJkT9/20+VXtRqHTdjytOrPlz9WE/0U0YjPlduXsWd4IMj/86C0ozcwHdr1idUQJaYnZlEO2PZ8NHBQKdu2Q==" saltValue="hw1OrLJUvbGJ9NUZTH+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q4SQOYMe3CTFwz4DOeXrBCV8YQG4NhOQ3xrVtkSXnMzfSw2Vu+wT/olG5lTUKBVLHZJFQxywcaHnCoIkUsIIQ==" saltValue="Rm+M7+mjaW6vZR8RhGAv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3" t="s">
        <v>3</v>
      </c>
      <c r="D47" s="1233"/>
      <c r="E47" s="1234"/>
      <c r="F47" s="11">
        <v>20.65</v>
      </c>
      <c r="G47" s="12">
        <v>19.72</v>
      </c>
      <c r="H47" s="12">
        <v>22.13</v>
      </c>
      <c r="I47" s="12">
        <v>23.13</v>
      </c>
      <c r="J47" s="13">
        <v>20.55</v>
      </c>
    </row>
    <row r="48" spans="2:10" ht="57.75" customHeight="1" x14ac:dyDescent="0.15">
      <c r="B48" s="14"/>
      <c r="C48" s="1235" t="s">
        <v>4</v>
      </c>
      <c r="D48" s="1235"/>
      <c r="E48" s="1236"/>
      <c r="F48" s="15">
        <v>7.95</v>
      </c>
      <c r="G48" s="16">
        <v>10.55</v>
      </c>
      <c r="H48" s="16">
        <v>10.89</v>
      </c>
      <c r="I48" s="16">
        <v>12.12</v>
      </c>
      <c r="J48" s="17">
        <v>12.6</v>
      </c>
    </row>
    <row r="49" spans="2:10" ht="57.75" customHeight="1" thickBot="1" x14ac:dyDescent="0.2">
      <c r="B49" s="18"/>
      <c r="C49" s="1237" t="s">
        <v>5</v>
      </c>
      <c r="D49" s="1237"/>
      <c r="E49" s="1238"/>
      <c r="F49" s="19" t="s">
        <v>577</v>
      </c>
      <c r="G49" s="20" t="s">
        <v>578</v>
      </c>
      <c r="H49" s="20" t="s">
        <v>579</v>
      </c>
      <c r="I49" s="20" t="s">
        <v>580</v>
      </c>
      <c r="J49" s="21" t="s">
        <v>581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LjVFojzbeKtaW5FYuo4IENGh2nHh9FeFOdOiOUm+cMS4IpY4CC1gy6VYobVfaKm2BD4mNQ8ImcPXDVL0XpxPw==" saltValue="zD0XUGbPSGAMr0wYtjCl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纐纈 健治</cp:lastModifiedBy>
  <cp:lastPrinted>2020-09-01T01:54:04Z</cp:lastPrinted>
  <dcterms:created xsi:type="dcterms:W3CDTF">2020-02-10T04:04:39Z</dcterms:created>
  <dcterms:modified xsi:type="dcterms:W3CDTF">2020-09-01T02:31:02Z</dcterms:modified>
</cp:coreProperties>
</file>