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827\y0764修第2号\"/>
    </mc:Choice>
  </mc:AlternateContent>
  <bookViews>
    <workbookView xWindow="0" yWindow="0" windowWidth="18900" windowHeight="5355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</sheets>
  <definedNames>
    <definedName name="_jyk1">#REF!</definedName>
    <definedName name="_jyk11">#REF!</definedName>
    <definedName name="_jyk2">#REF!</definedName>
    <definedName name="_jyk22">#REF!</definedName>
    <definedName name="_jyk3">#REF!</definedName>
    <definedName name="_jyk33">#REF!</definedName>
    <definedName name="_jyk4">#REF!</definedName>
    <definedName name="_kh1">#REF!</definedName>
    <definedName name="_kh2">#REF!</definedName>
    <definedName name="_Regression_Int" localSheetId="6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'P1'!$A$1:$J$109</definedName>
    <definedName name="_xlnm.Print_Area" localSheetId="5">一般管理費等内訳書!$A$1:$I$37</definedName>
    <definedName name="_xlnm.Print_Area" localSheetId="3">共通仮設費内訳書!$A$1:$J$37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直接工事費内訳書!$A$1:$J$71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2">直接工事費内訳書!$1:$1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7" l="1"/>
  <c r="B2" i="7"/>
  <c r="A7" i="4"/>
  <c r="A69" i="3"/>
  <c r="A67" i="3"/>
  <c r="A65" i="3"/>
  <c r="A63" i="3"/>
  <c r="A61" i="3"/>
  <c r="A59" i="3"/>
  <c r="A57" i="3"/>
  <c r="A55" i="3"/>
  <c r="A53" i="3"/>
  <c r="A51" i="3"/>
  <c r="A49" i="3"/>
  <c r="A47" i="3"/>
  <c r="A45" i="3"/>
  <c r="A43" i="3"/>
  <c r="A41" i="3"/>
  <c r="A39" i="3"/>
  <c r="A37" i="3"/>
  <c r="A35" i="3"/>
  <c r="A33" i="3"/>
  <c r="A31" i="3"/>
  <c r="A29" i="3"/>
  <c r="A27" i="3"/>
  <c r="A25" i="3"/>
  <c r="A23" i="3"/>
  <c r="A21" i="3"/>
  <c r="A19" i="3"/>
  <c r="A17" i="3"/>
  <c r="A15" i="3"/>
  <c r="A13" i="3"/>
  <c r="A11" i="3"/>
  <c r="A9" i="3"/>
  <c r="A7" i="3"/>
  <c r="A3" i="7" s="1"/>
</calcChain>
</file>

<file path=xl/sharedStrings.xml><?xml version="1.0" encoding="utf-8"?>
<sst xmlns="http://schemas.openxmlformats.org/spreadsheetml/2006/main" count="248" uniqueCount="147">
  <si>
    <t>工事設計書</t>
    <rPh sb="0" eb="2">
      <t>コウジ</t>
    </rPh>
    <rPh sb="2" eb="5">
      <t>セッケイショ</t>
    </rPh>
    <phoneticPr fontId="6"/>
  </si>
  <si>
    <t>令和７年度</t>
    <rPh sb="0" eb="1">
      <t>レイ</t>
    </rPh>
    <rPh sb="1" eb="2">
      <t>ワ</t>
    </rPh>
    <rPh sb="3" eb="5">
      <t>ネンド</t>
    </rPh>
    <rPh sb="4" eb="5">
      <t>ガンネン</t>
    </rPh>
    <phoneticPr fontId="6"/>
  </si>
  <si>
    <t>部　　長</t>
    <rPh sb="0" eb="1">
      <t>ブ</t>
    </rPh>
    <rPh sb="3" eb="4">
      <t>チョウ</t>
    </rPh>
    <phoneticPr fontId="6"/>
  </si>
  <si>
    <t>建築技監</t>
    <rPh sb="0" eb="2">
      <t>ケンチク</t>
    </rPh>
    <rPh sb="2" eb="3">
      <t>ワザ</t>
    </rPh>
    <rPh sb="3" eb="4">
      <t>ラン</t>
    </rPh>
    <phoneticPr fontId="6"/>
  </si>
  <si>
    <t>課　　長</t>
    <rPh sb="0" eb="1">
      <t>カ</t>
    </rPh>
    <rPh sb="3" eb="4">
      <t>チョウ</t>
    </rPh>
    <phoneticPr fontId="6"/>
  </si>
  <si>
    <t>リーダー</t>
    <phoneticPr fontId="6"/>
  </si>
  <si>
    <t>グループ</t>
    <phoneticPr fontId="6"/>
  </si>
  <si>
    <t>審　　査</t>
    <rPh sb="0" eb="1">
      <t>シン</t>
    </rPh>
    <rPh sb="3" eb="4">
      <t>ジャ</t>
    </rPh>
    <phoneticPr fontId="6"/>
  </si>
  <si>
    <t>設　　計</t>
    <rPh sb="0" eb="1">
      <t>セツ</t>
    </rPh>
    <rPh sb="3" eb="4">
      <t>ケイ</t>
    </rPh>
    <phoneticPr fontId="6"/>
  </si>
  <si>
    <t>工事</t>
    <phoneticPr fontId="6"/>
  </si>
  <si>
    <t>修　第２号</t>
    <rPh sb="0" eb="1">
      <t>シュウ</t>
    </rPh>
    <rPh sb="2" eb="3">
      <t>ダイ</t>
    </rPh>
    <rPh sb="4" eb="5">
      <t>ゴウ</t>
    </rPh>
    <phoneticPr fontId="6"/>
  </si>
  <si>
    <t>番号</t>
    <rPh sb="0" eb="2">
      <t>バンゴウ</t>
    </rPh>
    <phoneticPr fontId="6"/>
  </si>
  <si>
    <t>工事名</t>
    <rPh sb="0" eb="2">
      <t>コウジ</t>
    </rPh>
    <rPh sb="2" eb="3">
      <t>メイ</t>
    </rPh>
    <phoneticPr fontId="6"/>
  </si>
  <si>
    <t>国京団地Ａ棟205号室退去修繕</t>
    <rPh sb="0" eb="1">
      <t>クニ</t>
    </rPh>
    <rPh sb="1" eb="2">
      <t>キョウ</t>
    </rPh>
    <rPh sb="2" eb="4">
      <t>ダンチ</t>
    </rPh>
    <rPh sb="5" eb="6">
      <t>トウ</t>
    </rPh>
    <rPh sb="9" eb="10">
      <t>ゴウ</t>
    </rPh>
    <rPh sb="10" eb="11">
      <t>シツ</t>
    </rPh>
    <rPh sb="11" eb="13">
      <t>タイキョ</t>
    </rPh>
    <rPh sb="13" eb="15">
      <t>シュウゼン</t>
    </rPh>
    <phoneticPr fontId="6"/>
  </si>
  <si>
    <t>施　工</t>
    <rPh sb="0" eb="1">
      <t>シ</t>
    </rPh>
    <rPh sb="2" eb="3">
      <t>コウ</t>
    </rPh>
    <phoneticPr fontId="6"/>
  </si>
  <si>
    <t>多治見市姫町６丁目１番地の１　地内</t>
    <rPh sb="0" eb="4">
      <t>タジミシ</t>
    </rPh>
    <rPh sb="4" eb="5">
      <t>ヒメ</t>
    </rPh>
    <rPh sb="5" eb="6">
      <t>チョウ</t>
    </rPh>
    <rPh sb="7" eb="9">
      <t>チョウメ</t>
    </rPh>
    <rPh sb="10" eb="12">
      <t>バンチ</t>
    </rPh>
    <rPh sb="15" eb="17">
      <t>ジナイ</t>
    </rPh>
    <phoneticPr fontId="6"/>
  </si>
  <si>
    <t>場　所</t>
    <rPh sb="0" eb="1">
      <t>バ</t>
    </rPh>
    <rPh sb="2" eb="3">
      <t>トコロ</t>
    </rPh>
    <phoneticPr fontId="6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</si>
  <si>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6"/>
  </si>
  <si>
    <t>　国京団地Ａ棟205号室において、退去にかかる修繕を行うもの。
【施設概要】
　・竣工年：平成９年
　・構造規模：鉄筋コンクリート(RC)造、地上３階
　・住戸面積：61.0㎡(1戸あたり)
【事業概要】
　・退去修繕 … 一式
※設計図書にある「工事」は「修繕」と読み替えるものとする。</t>
    <rPh sb="1" eb="2">
      <t>クニ</t>
    </rPh>
    <rPh sb="2" eb="3">
      <t>キョウ</t>
    </rPh>
    <rPh sb="3" eb="5">
      <t>ダンチ</t>
    </rPh>
    <rPh sb="6" eb="7">
      <t>トウ</t>
    </rPh>
    <rPh sb="10" eb="11">
      <t>ゴウ</t>
    </rPh>
    <rPh sb="11" eb="12">
      <t>シツ</t>
    </rPh>
    <rPh sb="46" eb="48">
      <t>ヘイセイ</t>
    </rPh>
    <rPh sb="115" eb="117">
      <t>イッシキ</t>
    </rPh>
    <rPh sb="124" eb="126">
      <t>セッケイ</t>
    </rPh>
    <rPh sb="126" eb="128">
      <t>トショ</t>
    </rPh>
    <rPh sb="132" eb="134">
      <t>コウジ</t>
    </rPh>
    <rPh sb="137" eb="139">
      <t>シュウゼン</t>
    </rPh>
    <rPh sb="141" eb="142">
      <t>ヨ</t>
    </rPh>
    <rPh sb="143" eb="144">
      <t>カ</t>
    </rPh>
    <phoneticPr fontId="6"/>
  </si>
  <si>
    <t>設　計</t>
    <rPh sb="0" eb="1">
      <t>シツラ</t>
    </rPh>
    <rPh sb="2" eb="3">
      <t>ケイ</t>
    </rPh>
    <phoneticPr fontId="6"/>
  </si>
  <si>
    <t>工　事</t>
    <rPh sb="0" eb="1">
      <t>コウ</t>
    </rPh>
    <rPh sb="2" eb="3">
      <t>ジ</t>
    </rPh>
    <phoneticPr fontId="6"/>
  </si>
  <si>
    <t>附帯</t>
    <rPh sb="0" eb="2">
      <t>フタイ</t>
    </rPh>
    <phoneticPr fontId="6"/>
  </si>
  <si>
    <t>　変更</t>
    <rPh sb="1" eb="3">
      <t>ヘンコウ</t>
    </rPh>
    <phoneticPr fontId="6"/>
  </si>
  <si>
    <t>その他</t>
    <rPh sb="2" eb="3">
      <t>タ</t>
    </rPh>
    <phoneticPr fontId="6"/>
  </si>
  <si>
    <t>本工事</t>
    <rPh sb="0" eb="3">
      <t>ホンコウジ</t>
    </rPh>
    <phoneticPr fontId="6"/>
  </si>
  <si>
    <t>年月日</t>
    <rPh sb="0" eb="3">
      <t>ネンガッピ</t>
    </rPh>
    <phoneticPr fontId="6"/>
  </si>
  <si>
    <t>種　別</t>
    <rPh sb="0" eb="1">
      <t>タネ</t>
    </rPh>
    <rPh sb="2" eb="3">
      <t>ベツ</t>
    </rPh>
    <phoneticPr fontId="6"/>
  </si>
  <si>
    <t>工事</t>
    <rPh sb="0" eb="2">
      <t>コウジ</t>
    </rPh>
    <phoneticPr fontId="6"/>
  </si>
  <si>
    <t>(修繕)</t>
    <rPh sb="1" eb="3">
      <t>シュウゼン</t>
    </rPh>
    <phoneticPr fontId="6"/>
  </si>
  <si>
    <t>入札の</t>
    <rPh sb="0" eb="2">
      <t>ニュウサツ</t>
    </rPh>
    <phoneticPr fontId="6"/>
  </si>
  <si>
    <t>現場説明　別冊仕様書　その他</t>
    <rPh sb="0" eb="2">
      <t>ゲンバ</t>
    </rPh>
    <rPh sb="2" eb="4">
      <t>セツメイ</t>
    </rPh>
    <phoneticPr fontId="6"/>
  </si>
  <si>
    <t>請負</t>
    <rPh sb="0" eb="2">
      <t>ウケオイ</t>
    </rPh>
    <phoneticPr fontId="6"/>
  </si>
  <si>
    <t>注　意</t>
    <rPh sb="0" eb="1">
      <t>チュウ</t>
    </rPh>
    <rPh sb="2" eb="3">
      <t>イ</t>
    </rPh>
    <phoneticPr fontId="6"/>
  </si>
  <si>
    <t>有・無</t>
    <rPh sb="0" eb="1">
      <t>ア</t>
    </rPh>
    <rPh sb="2" eb="3">
      <t>ナ</t>
    </rPh>
    <phoneticPr fontId="6"/>
  </si>
  <si>
    <t>（　　　）</t>
    <phoneticPr fontId="6"/>
  </si>
  <si>
    <t>方　法</t>
    <rPh sb="0" eb="1">
      <t>ホウ</t>
    </rPh>
    <rPh sb="2" eb="3">
      <t>ホウ</t>
    </rPh>
    <phoneticPr fontId="6"/>
  </si>
  <si>
    <t>（　　　　）</t>
    <phoneticPr fontId="6"/>
  </si>
  <si>
    <t>契約締結の日</t>
    <rPh sb="0" eb="2">
      <t>ケイヤク</t>
    </rPh>
    <rPh sb="2" eb="4">
      <t>テイケツ</t>
    </rPh>
    <rPh sb="5" eb="6">
      <t>ヒ</t>
    </rPh>
    <phoneticPr fontId="6"/>
  </si>
  <si>
    <t>～</t>
    <phoneticPr fontId="6"/>
  </si>
  <si>
    <t>工　期</t>
    <rPh sb="0" eb="1">
      <t>コウ</t>
    </rPh>
    <rPh sb="2" eb="3">
      <t>キ</t>
    </rPh>
    <phoneticPr fontId="6"/>
  </si>
  <si>
    <t>工事着手の日から  日以内</t>
    <rPh sb="0" eb="2">
      <t>コウジ</t>
    </rPh>
    <rPh sb="2" eb="4">
      <t>チャクシュ</t>
    </rPh>
    <rPh sb="5" eb="6">
      <t>ヒ</t>
    </rPh>
    <rPh sb="10" eb="11">
      <t>ニチ</t>
    </rPh>
    <rPh sb="11" eb="13">
      <t>イナイ</t>
    </rPh>
    <phoneticPr fontId="6"/>
  </si>
  <si>
    <t>起変</t>
    <rPh sb="0" eb="1">
      <t>キ</t>
    </rPh>
    <rPh sb="1" eb="2">
      <t>ヘン</t>
    </rPh>
    <phoneticPr fontId="6"/>
  </si>
  <si>
    <t>工更</t>
    <rPh sb="0" eb="1">
      <t>コウ</t>
    </rPh>
    <rPh sb="1" eb="2">
      <t>コウ</t>
    </rPh>
    <phoneticPr fontId="6"/>
  </si>
  <si>
    <t>理</t>
    <rPh sb="0" eb="1">
      <t>リ</t>
    </rPh>
    <phoneticPr fontId="6"/>
  </si>
  <si>
    <t>由</t>
    <rPh sb="0" eb="1">
      <t>ユウ</t>
    </rPh>
    <phoneticPr fontId="6"/>
  </si>
  <si>
    <t>特</t>
    <rPh sb="0" eb="1">
      <t>トク</t>
    </rPh>
    <phoneticPr fontId="6"/>
  </si>
  <si>
    <t>　別紙、特記仕様書による</t>
    <rPh sb="1" eb="3">
      <t>ベッシ</t>
    </rPh>
    <rPh sb="4" eb="6">
      <t>トッキ</t>
    </rPh>
    <rPh sb="6" eb="9">
      <t>シヨウショ</t>
    </rPh>
    <phoneticPr fontId="6"/>
  </si>
  <si>
    <t>記</t>
    <rPh sb="0" eb="1">
      <t>キ</t>
    </rPh>
    <phoneticPr fontId="6"/>
  </si>
  <si>
    <t>事</t>
    <rPh sb="0" eb="1">
      <t>ジ</t>
    </rPh>
    <phoneticPr fontId="6"/>
  </si>
  <si>
    <t>項</t>
    <rPh sb="0" eb="1">
      <t>コウ</t>
    </rPh>
    <phoneticPr fontId="6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</si>
  <si>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6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</si>
  <si>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6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</si>
  <si>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6"/>
  </si>
  <si>
    <t>工事価格</t>
    <rPh sb="2" eb="3">
      <t>アタイ</t>
    </rPh>
    <rPh sb="3" eb="4">
      <t>カク</t>
    </rPh>
    <phoneticPr fontId="6"/>
  </si>
  <si>
    <t>消費税及び地方消費税の額</t>
    <rPh sb="0" eb="1">
      <t>ケ</t>
    </rPh>
    <rPh sb="1" eb="2">
      <t>ヒ</t>
    </rPh>
    <rPh sb="2" eb="3">
      <t>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6"/>
  </si>
  <si>
    <t>総工事費</t>
    <rPh sb="0" eb="1">
      <t>ソウ</t>
    </rPh>
    <rPh sb="3" eb="4">
      <t>ヒ</t>
    </rPh>
    <phoneticPr fontId="6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</si>
  <si>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6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</si>
  <si>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</si>
  <si>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</si>
  <si>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</si>
  <si>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</si>
  <si>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</si>
  <si>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</si>
  <si>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</si>
  <si>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Ａ．</t>
    <phoneticPr fontId="13"/>
  </si>
  <si>
    <t>直接工事費</t>
    <rPh sb="0" eb="2">
      <t>チョクセツ</t>
    </rPh>
    <rPh sb="4" eb="5">
      <t>ヒ</t>
    </rPh>
    <phoneticPr fontId="13"/>
  </si>
  <si>
    <t>式</t>
    <rPh sb="0" eb="1">
      <t>シキ</t>
    </rPh>
    <phoneticPr fontId="13"/>
  </si>
  <si>
    <t>Ｂ．</t>
    <phoneticPr fontId="13"/>
  </si>
  <si>
    <t>共通仮設費</t>
    <rPh sb="0" eb="2">
      <t>キョウツウ</t>
    </rPh>
    <rPh sb="2" eb="4">
      <t>カセツ</t>
    </rPh>
    <rPh sb="4" eb="5">
      <t>ヒ</t>
    </rPh>
    <phoneticPr fontId="13"/>
  </si>
  <si>
    <t>純工事費</t>
    <rPh sb="0" eb="1">
      <t>ジュン</t>
    </rPh>
    <rPh sb="3" eb="4">
      <t>ヒ</t>
    </rPh>
    <phoneticPr fontId="13"/>
  </si>
  <si>
    <t>Ｃ．</t>
    <phoneticPr fontId="13"/>
  </si>
  <si>
    <t>現場管理費</t>
    <rPh sb="0" eb="2">
      <t>ゲンバ</t>
    </rPh>
    <rPh sb="2" eb="5">
      <t>カンリヒ</t>
    </rPh>
    <phoneticPr fontId="13"/>
  </si>
  <si>
    <t>工事原価</t>
    <rPh sb="2" eb="4">
      <t>ゲンカ</t>
    </rPh>
    <phoneticPr fontId="13"/>
  </si>
  <si>
    <t>Ｄ．</t>
    <phoneticPr fontId="13"/>
  </si>
  <si>
    <t>一般管理費等</t>
    <rPh sb="0" eb="2">
      <t>イッパン</t>
    </rPh>
    <rPh sb="2" eb="6">
      <t>カンリヒトウ</t>
    </rPh>
    <phoneticPr fontId="13"/>
  </si>
  <si>
    <t>合計</t>
    <rPh sb="0" eb="2">
      <t>ゴウケイ</t>
    </rPh>
    <phoneticPr fontId="13"/>
  </si>
  <si>
    <t>工事価格</t>
    <rPh sb="2" eb="4">
      <t>カカク</t>
    </rPh>
    <phoneticPr fontId="13"/>
  </si>
  <si>
    <t>消費税及び地方消費税の額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13"/>
  </si>
  <si>
    <t>総工事費</t>
    <rPh sb="0" eb="4">
      <t>ソウコウジヒ</t>
    </rPh>
    <phoneticPr fontId="13"/>
  </si>
  <si>
    <t>退去修繕（Ａ棟205号室）</t>
    <rPh sb="0" eb="2">
      <t>タイキョ</t>
    </rPh>
    <rPh sb="2" eb="4">
      <t>シュウゼン</t>
    </rPh>
    <rPh sb="6" eb="7">
      <t>トウ</t>
    </rPh>
    <rPh sb="10" eb="12">
      <t>ゴウシツ</t>
    </rPh>
    <phoneticPr fontId="13"/>
  </si>
  <si>
    <t>合　計</t>
    <rPh sb="0" eb="1">
      <t>ゴウ</t>
    </rPh>
    <rPh sb="2" eb="3">
      <t>ケイ</t>
    </rPh>
    <phoneticPr fontId="13"/>
  </si>
  <si>
    <t>共通仮設費</t>
    <rPh sb="0" eb="2">
      <t>キョウツウ</t>
    </rPh>
    <rPh sb="2" eb="5">
      <t>カセツヒ</t>
    </rPh>
    <phoneticPr fontId="13"/>
  </si>
  <si>
    <t>Ｃ．</t>
    <phoneticPr fontId="13"/>
  </si>
  <si>
    <t>玄関</t>
    <rPh sb="0" eb="2">
      <t>ゲンカン</t>
    </rPh>
    <phoneticPr fontId="13"/>
  </si>
  <si>
    <t>壁クロス塗装</t>
    <rPh sb="0" eb="1">
      <t>カベ</t>
    </rPh>
    <rPh sb="4" eb="6">
      <t>トソウ</t>
    </rPh>
    <phoneticPr fontId="13"/>
  </si>
  <si>
    <t>NAD塗装　養生含む　足場：脚立程度</t>
    <rPh sb="3" eb="5">
      <t>トソウ</t>
    </rPh>
    <rPh sb="6" eb="8">
      <t>ヨウジョウ</t>
    </rPh>
    <rPh sb="8" eb="9">
      <t>フク</t>
    </rPh>
    <rPh sb="11" eb="13">
      <t>アシバ</t>
    </rPh>
    <rPh sb="14" eb="16">
      <t>キャタツ</t>
    </rPh>
    <rPh sb="16" eb="18">
      <t>テイド</t>
    </rPh>
    <phoneticPr fontId="13"/>
  </si>
  <si>
    <t>㎡</t>
    <phoneticPr fontId="13"/>
  </si>
  <si>
    <t>外部PS扉塗装</t>
    <rPh sb="0" eb="2">
      <t>ガイブ</t>
    </rPh>
    <rPh sb="4" eb="5">
      <t>トビラ</t>
    </rPh>
    <rPh sb="5" eb="7">
      <t>トソウ</t>
    </rPh>
    <phoneticPr fontId="13"/>
  </si>
  <si>
    <t>廊下</t>
    <rPh sb="0" eb="2">
      <t>ロウカ</t>
    </rPh>
    <phoneticPr fontId="13"/>
  </si>
  <si>
    <t>㎡</t>
    <phoneticPr fontId="13"/>
  </si>
  <si>
    <t>ＤＫ</t>
    <phoneticPr fontId="13"/>
  </si>
  <si>
    <t>㎡</t>
    <phoneticPr fontId="13"/>
  </si>
  <si>
    <t>掃出しサッシ下部木枠塗装</t>
    <rPh sb="0" eb="2">
      <t>ハキダ</t>
    </rPh>
    <rPh sb="6" eb="8">
      <t>カブ</t>
    </rPh>
    <rPh sb="8" eb="10">
      <t>キワク</t>
    </rPh>
    <rPh sb="10" eb="12">
      <t>トソウ</t>
    </rPh>
    <phoneticPr fontId="13"/>
  </si>
  <si>
    <t>VATON程度　養生含む　Ⅼ1.83×0.045</t>
    <rPh sb="5" eb="7">
      <t>テイド</t>
    </rPh>
    <rPh sb="8" eb="10">
      <t>ヨウジョウ</t>
    </rPh>
    <rPh sb="10" eb="11">
      <t>フク</t>
    </rPh>
    <phoneticPr fontId="13"/>
  </si>
  <si>
    <t>掃出しサッシ　クレセント調整</t>
    <rPh sb="0" eb="2">
      <t>ハキダ</t>
    </rPh>
    <rPh sb="12" eb="14">
      <t>チョウセイ</t>
    </rPh>
    <phoneticPr fontId="13"/>
  </si>
  <si>
    <t>腰窓サッシ網戸戸車取替及び調整</t>
    <rPh sb="0" eb="1">
      <t>コシ</t>
    </rPh>
    <rPh sb="1" eb="2">
      <t>マド</t>
    </rPh>
    <rPh sb="5" eb="7">
      <t>アミド</t>
    </rPh>
    <rPh sb="7" eb="9">
      <t>トグルマ</t>
    </rPh>
    <rPh sb="9" eb="11">
      <t>トリカエ</t>
    </rPh>
    <rPh sb="11" eb="12">
      <t>オヨ</t>
    </rPh>
    <rPh sb="13" eb="15">
      <t>チョウセイ</t>
    </rPh>
    <phoneticPr fontId="13"/>
  </si>
  <si>
    <t>既設戸車解体撤去含む</t>
    <rPh sb="0" eb="2">
      <t>キセツ</t>
    </rPh>
    <rPh sb="2" eb="4">
      <t>トグルマ</t>
    </rPh>
    <rPh sb="4" eb="6">
      <t>カイタイ</t>
    </rPh>
    <rPh sb="6" eb="8">
      <t>テッキョ</t>
    </rPh>
    <rPh sb="8" eb="9">
      <t>フク</t>
    </rPh>
    <phoneticPr fontId="13"/>
  </si>
  <si>
    <t>個</t>
    <rPh sb="0" eb="1">
      <t>コ</t>
    </rPh>
    <phoneticPr fontId="13"/>
  </si>
  <si>
    <t>流し台既設水栓解体撤去</t>
    <rPh sb="0" eb="1">
      <t>ナガ</t>
    </rPh>
    <rPh sb="2" eb="3">
      <t>ダイ</t>
    </rPh>
    <rPh sb="3" eb="5">
      <t>キセツ</t>
    </rPh>
    <rPh sb="5" eb="7">
      <t>スイセン</t>
    </rPh>
    <rPh sb="7" eb="9">
      <t>カイタイ</t>
    </rPh>
    <rPh sb="9" eb="11">
      <t>テッキョ</t>
    </rPh>
    <phoneticPr fontId="13"/>
  </si>
  <si>
    <t>シングルレバー混合水栓取付工事</t>
    <rPh sb="7" eb="9">
      <t>コンゴウ</t>
    </rPh>
    <rPh sb="9" eb="11">
      <t>スイセン</t>
    </rPh>
    <rPh sb="11" eb="13">
      <t>トリツケ</t>
    </rPh>
    <rPh sb="13" eb="15">
      <t>コウジ</t>
    </rPh>
    <phoneticPr fontId="13"/>
  </si>
  <si>
    <t>TOTO　TKS05310J同等品　排水管切取接続共</t>
    <rPh sb="14" eb="16">
      <t>ドウトウ</t>
    </rPh>
    <rPh sb="16" eb="17">
      <t>ヒン</t>
    </rPh>
    <rPh sb="18" eb="21">
      <t>ハイスイカン</t>
    </rPh>
    <rPh sb="21" eb="23">
      <t>キリトリ</t>
    </rPh>
    <rPh sb="23" eb="25">
      <t>セツゾク</t>
    </rPh>
    <rPh sb="25" eb="26">
      <t>トモ</t>
    </rPh>
    <phoneticPr fontId="13"/>
  </si>
  <si>
    <t>既設壁住宅用熱感知器撤去</t>
    <rPh sb="0" eb="2">
      <t>キセツ</t>
    </rPh>
    <rPh sb="2" eb="3">
      <t>カベ</t>
    </rPh>
    <rPh sb="3" eb="6">
      <t>ジュウタクヨウ</t>
    </rPh>
    <rPh sb="6" eb="7">
      <t>ネツ</t>
    </rPh>
    <rPh sb="7" eb="9">
      <t>カンチ</t>
    </rPh>
    <rPh sb="9" eb="10">
      <t>キ</t>
    </rPh>
    <rPh sb="10" eb="12">
      <t>テッキョ</t>
    </rPh>
    <phoneticPr fontId="13"/>
  </si>
  <si>
    <t>箇所</t>
    <rPh sb="0" eb="2">
      <t>カショ</t>
    </rPh>
    <phoneticPr fontId="13"/>
  </si>
  <si>
    <t>壁住宅用熱感知器取付</t>
    <rPh sb="0" eb="1">
      <t>カベ</t>
    </rPh>
    <rPh sb="1" eb="4">
      <t>ジュウタクヨウ</t>
    </rPh>
    <rPh sb="4" eb="5">
      <t>ネツ</t>
    </rPh>
    <rPh sb="5" eb="7">
      <t>カンチ</t>
    </rPh>
    <rPh sb="7" eb="8">
      <t>キ</t>
    </rPh>
    <rPh sb="8" eb="10">
      <t>トリツケ</t>
    </rPh>
    <phoneticPr fontId="13"/>
  </si>
  <si>
    <t>SHK48155Kパナソニック同等品　</t>
    <rPh sb="15" eb="18">
      <t>ドウトウヒン</t>
    </rPh>
    <phoneticPr fontId="13"/>
  </si>
  <si>
    <t>洋間南6帖</t>
    <rPh sb="0" eb="2">
      <t>ヨウマ</t>
    </rPh>
    <rPh sb="2" eb="3">
      <t>ミナミ</t>
    </rPh>
    <rPh sb="4" eb="5">
      <t>ジョウ</t>
    </rPh>
    <phoneticPr fontId="13"/>
  </si>
  <si>
    <t>壁クロス張替</t>
    <rPh sb="0" eb="1">
      <t>カベ</t>
    </rPh>
    <rPh sb="4" eb="6">
      <t>ハリカエ</t>
    </rPh>
    <phoneticPr fontId="13"/>
  </si>
  <si>
    <t>サンゲツＳＰ級同等品　既存壁クロス解体撤去含む</t>
    <rPh sb="6" eb="7">
      <t>キュウ</t>
    </rPh>
    <rPh sb="7" eb="10">
      <t>ドウトウヒン</t>
    </rPh>
    <rPh sb="11" eb="13">
      <t>キゾン</t>
    </rPh>
    <rPh sb="13" eb="14">
      <t>カベ</t>
    </rPh>
    <rPh sb="17" eb="19">
      <t>カイタイ</t>
    </rPh>
    <rPh sb="19" eb="21">
      <t>テッキョ</t>
    </rPh>
    <rPh sb="21" eb="22">
      <t>フク</t>
    </rPh>
    <phoneticPr fontId="13"/>
  </si>
  <si>
    <t>VATON程度　養生含む　Ⅼ1.68×0.045</t>
    <rPh sb="5" eb="7">
      <t>テイド</t>
    </rPh>
    <rPh sb="8" eb="10">
      <t>ヨウジョウ</t>
    </rPh>
    <rPh sb="10" eb="11">
      <t>フク</t>
    </rPh>
    <phoneticPr fontId="13"/>
  </si>
  <si>
    <t>掃出しサッシ　クレセント調整　</t>
    <rPh sb="0" eb="2">
      <t>ハキダ</t>
    </rPh>
    <rPh sb="12" eb="14">
      <t>チョウセイ</t>
    </rPh>
    <phoneticPr fontId="13"/>
  </si>
  <si>
    <t>既設壁住宅用煙感知器撤去</t>
    <rPh sb="0" eb="2">
      <t>キセツ</t>
    </rPh>
    <rPh sb="2" eb="3">
      <t>カベ</t>
    </rPh>
    <rPh sb="3" eb="6">
      <t>ジュウタクヨウ</t>
    </rPh>
    <rPh sb="6" eb="7">
      <t>ケムリ</t>
    </rPh>
    <rPh sb="7" eb="9">
      <t>カンチ</t>
    </rPh>
    <rPh sb="9" eb="10">
      <t>キ</t>
    </rPh>
    <rPh sb="10" eb="12">
      <t>テッキョ</t>
    </rPh>
    <phoneticPr fontId="13"/>
  </si>
  <si>
    <t>壁住宅用煙感知器取付</t>
    <rPh sb="0" eb="1">
      <t>カベ</t>
    </rPh>
    <rPh sb="1" eb="4">
      <t>ジュウタクヨウ</t>
    </rPh>
    <rPh sb="4" eb="5">
      <t>ケムリ</t>
    </rPh>
    <rPh sb="5" eb="7">
      <t>カンチ</t>
    </rPh>
    <rPh sb="7" eb="8">
      <t>キ</t>
    </rPh>
    <rPh sb="8" eb="10">
      <t>トリツケ</t>
    </rPh>
    <phoneticPr fontId="13"/>
  </si>
  <si>
    <t>SHK48455Kパナソニック同等品　</t>
    <rPh sb="15" eb="18">
      <t>ドウトウヒン</t>
    </rPh>
    <phoneticPr fontId="13"/>
  </si>
  <si>
    <t>便所</t>
    <rPh sb="0" eb="2">
      <t>ベンジョ</t>
    </rPh>
    <phoneticPr fontId="13"/>
  </si>
  <si>
    <t>木製建具調整</t>
    <rPh sb="0" eb="4">
      <t>モクセイタテグ</t>
    </rPh>
    <rPh sb="4" eb="6">
      <t>チョウセイ</t>
    </rPh>
    <phoneticPr fontId="13"/>
  </si>
  <si>
    <t>既設手摺特別清掃</t>
    <rPh sb="0" eb="2">
      <t>キセツ</t>
    </rPh>
    <rPh sb="2" eb="4">
      <t>テスリ</t>
    </rPh>
    <rPh sb="4" eb="6">
      <t>トクベツ</t>
    </rPh>
    <rPh sb="6" eb="8">
      <t>セイソウ</t>
    </rPh>
    <phoneticPr fontId="13"/>
  </si>
  <si>
    <t>洗面・脱衣室</t>
    <rPh sb="0" eb="2">
      <t>センメン</t>
    </rPh>
    <rPh sb="3" eb="6">
      <t>ダツイシツ</t>
    </rPh>
    <phoneticPr fontId="13"/>
  </si>
  <si>
    <t>㎡</t>
    <phoneticPr fontId="13"/>
  </si>
  <si>
    <t>蛇口取替（洗濯機用水栓）</t>
    <rPh sb="0" eb="2">
      <t>ジャグチ</t>
    </rPh>
    <rPh sb="2" eb="4">
      <t>トリカエ</t>
    </rPh>
    <rPh sb="5" eb="7">
      <t>センタク</t>
    </rPh>
    <rPh sb="7" eb="8">
      <t>キ</t>
    </rPh>
    <rPh sb="8" eb="9">
      <t>ヨウ</t>
    </rPh>
    <rPh sb="9" eb="11">
      <t>スイセン</t>
    </rPh>
    <phoneticPr fontId="13"/>
  </si>
  <si>
    <t>SANEI　Y123TV-1-13同等品</t>
    <rPh sb="17" eb="20">
      <t>ドウトウヒン</t>
    </rPh>
    <phoneticPr fontId="13"/>
  </si>
  <si>
    <t>浴室</t>
    <rPh sb="0" eb="2">
      <t>ヨクシツ</t>
    </rPh>
    <phoneticPr fontId="13"/>
  </si>
  <si>
    <t>呼出ボタン調整</t>
    <rPh sb="0" eb="2">
      <t>ヨビダシ</t>
    </rPh>
    <rPh sb="5" eb="7">
      <t>チョウセイ</t>
    </rPh>
    <phoneticPr fontId="13"/>
  </si>
  <si>
    <t>和室北6帖</t>
    <rPh sb="0" eb="2">
      <t>ワシツ</t>
    </rPh>
    <rPh sb="2" eb="3">
      <t>キタ</t>
    </rPh>
    <rPh sb="4" eb="5">
      <t>ジョウ</t>
    </rPh>
    <phoneticPr fontId="13"/>
  </si>
  <si>
    <t>畳表替え</t>
    <rPh sb="0" eb="2">
      <t>タタミオモテ</t>
    </rPh>
    <rPh sb="2" eb="3">
      <t>ガ</t>
    </rPh>
    <phoneticPr fontId="13"/>
  </si>
  <si>
    <t>畳</t>
    <rPh sb="0" eb="1">
      <t>ジョウ</t>
    </rPh>
    <phoneticPr fontId="13"/>
  </si>
  <si>
    <t>襖張替</t>
    <rPh sb="0" eb="1">
      <t>フスマ</t>
    </rPh>
    <rPh sb="1" eb="3">
      <t>ハリカエ</t>
    </rPh>
    <phoneticPr fontId="13"/>
  </si>
  <si>
    <t>W810×H1,810　裏表2面（裏面：雲花紙）搬出入費含む</t>
    <rPh sb="12" eb="14">
      <t>ウラオモテ</t>
    </rPh>
    <rPh sb="15" eb="16">
      <t>メン</t>
    </rPh>
    <rPh sb="17" eb="19">
      <t>ウラメン</t>
    </rPh>
    <rPh sb="20" eb="21">
      <t>クモ</t>
    </rPh>
    <rPh sb="21" eb="22">
      <t>ハナ</t>
    </rPh>
    <rPh sb="22" eb="23">
      <t>カミ</t>
    </rPh>
    <rPh sb="24" eb="27">
      <t>ハンシュツニュウ</t>
    </rPh>
    <rPh sb="27" eb="28">
      <t>ヒ</t>
    </rPh>
    <rPh sb="28" eb="29">
      <t>フク</t>
    </rPh>
    <phoneticPr fontId="13"/>
  </si>
  <si>
    <t>枚</t>
    <rPh sb="0" eb="1">
      <t>マイ</t>
    </rPh>
    <phoneticPr fontId="13"/>
  </si>
  <si>
    <t>天袋張替</t>
    <rPh sb="0" eb="2">
      <t>テンブクロ</t>
    </rPh>
    <rPh sb="2" eb="4">
      <t>ハリカエ</t>
    </rPh>
    <phoneticPr fontId="13"/>
  </si>
  <si>
    <t>W810×H570　裏表2面（裏面：雲花紙）搬出入費含む</t>
    <rPh sb="10" eb="12">
      <t>ウラオモテ</t>
    </rPh>
    <rPh sb="13" eb="14">
      <t>メン</t>
    </rPh>
    <rPh sb="15" eb="17">
      <t>ウラメン</t>
    </rPh>
    <rPh sb="18" eb="19">
      <t>クモ</t>
    </rPh>
    <rPh sb="19" eb="20">
      <t>ハナ</t>
    </rPh>
    <rPh sb="20" eb="21">
      <t>カミ</t>
    </rPh>
    <rPh sb="22" eb="25">
      <t>ハンシュツニュウ</t>
    </rPh>
    <rPh sb="25" eb="26">
      <t>ヒ</t>
    </rPh>
    <rPh sb="26" eb="27">
      <t>フク</t>
    </rPh>
    <phoneticPr fontId="13"/>
  </si>
  <si>
    <t>出入口戸襖張替</t>
    <rPh sb="0" eb="1">
      <t>デ</t>
    </rPh>
    <rPh sb="1" eb="2">
      <t>イ</t>
    </rPh>
    <rPh sb="2" eb="3">
      <t>クチ</t>
    </rPh>
    <rPh sb="3" eb="4">
      <t>ト</t>
    </rPh>
    <rPh sb="4" eb="5">
      <t>フスマ</t>
    </rPh>
    <rPh sb="5" eb="7">
      <t>ハリカエ</t>
    </rPh>
    <phoneticPr fontId="13"/>
  </si>
  <si>
    <t>W810×H1,810　片面のみ　搬出入費含む</t>
    <rPh sb="12" eb="14">
      <t>カタメン</t>
    </rPh>
    <rPh sb="17" eb="20">
      <t>ハンシュツニュウ</t>
    </rPh>
    <rPh sb="20" eb="21">
      <t>ヒ</t>
    </rPh>
    <rPh sb="21" eb="22">
      <t>フク</t>
    </rPh>
    <phoneticPr fontId="13"/>
  </si>
  <si>
    <t>既設壁住宅用煙感知器撤去</t>
    <rPh sb="0" eb="2">
      <t>キセツ</t>
    </rPh>
    <rPh sb="2" eb="3">
      <t>カベ</t>
    </rPh>
    <rPh sb="3" eb="6">
      <t>ジュウタクヨウ</t>
    </rPh>
    <rPh sb="6" eb="7">
      <t>ケムリ</t>
    </rPh>
    <rPh sb="7" eb="10">
      <t>カンチキ</t>
    </rPh>
    <rPh sb="10" eb="12">
      <t>テッキョ</t>
    </rPh>
    <phoneticPr fontId="13"/>
  </si>
  <si>
    <t>新設壁住宅用煙感知器取付手間</t>
    <rPh sb="0" eb="2">
      <t>シンセツ</t>
    </rPh>
    <rPh sb="2" eb="3">
      <t>カベ</t>
    </rPh>
    <rPh sb="3" eb="6">
      <t>ジュウタクヨウ</t>
    </rPh>
    <rPh sb="6" eb="7">
      <t>ケムリ</t>
    </rPh>
    <rPh sb="7" eb="10">
      <t>カンチキ</t>
    </rPh>
    <rPh sb="10" eb="12">
      <t>トリツケ</t>
    </rPh>
    <rPh sb="12" eb="14">
      <t>テマ</t>
    </rPh>
    <phoneticPr fontId="13"/>
  </si>
  <si>
    <t>新設感知式警報器　SHK48455K　パナソニック同等品</t>
    <rPh sb="0" eb="2">
      <t>シンセツ</t>
    </rPh>
    <rPh sb="2" eb="4">
      <t>カンチ</t>
    </rPh>
    <rPh sb="4" eb="5">
      <t>シキ</t>
    </rPh>
    <rPh sb="5" eb="8">
      <t>ケイホウキ</t>
    </rPh>
    <rPh sb="25" eb="28">
      <t>ドウトウヒン</t>
    </rPh>
    <phoneticPr fontId="13"/>
  </si>
  <si>
    <t>発生材処分</t>
    <rPh sb="0" eb="2">
      <t>ハッセイ</t>
    </rPh>
    <rPh sb="2" eb="3">
      <t>ザイ</t>
    </rPh>
    <rPh sb="3" eb="5">
      <t>ショブン</t>
    </rPh>
    <phoneticPr fontId="13"/>
  </si>
  <si>
    <t>クロス等全ての発生材処分　積込、搬出費（運賃）含む</t>
    <rPh sb="3" eb="4">
      <t>トウ</t>
    </rPh>
    <rPh sb="4" eb="5">
      <t>スベ</t>
    </rPh>
    <rPh sb="7" eb="9">
      <t>ハッセイ</t>
    </rPh>
    <rPh sb="9" eb="10">
      <t>ザイ</t>
    </rPh>
    <rPh sb="10" eb="12">
      <t>ショブン</t>
    </rPh>
    <rPh sb="13" eb="15">
      <t>ツミコミ</t>
    </rPh>
    <rPh sb="16" eb="18">
      <t>ハンシュツ</t>
    </rPh>
    <rPh sb="18" eb="19">
      <t>ヒ</t>
    </rPh>
    <rPh sb="20" eb="22">
      <t>ウンチン</t>
    </rPh>
    <rPh sb="23" eb="24">
      <t>フク</t>
    </rPh>
    <phoneticPr fontId="13"/>
  </si>
  <si>
    <t>給排水点検</t>
    <rPh sb="0" eb="3">
      <t>キュウハイスイ</t>
    </rPh>
    <rPh sb="3" eb="5">
      <t>テンケン</t>
    </rPh>
    <phoneticPr fontId="13"/>
  </si>
  <si>
    <t>トイレボールタップ点検含む</t>
    <rPh sb="9" eb="11">
      <t>テンケン</t>
    </rPh>
    <rPh sb="11" eb="12">
      <t>フク</t>
    </rPh>
    <phoneticPr fontId="13"/>
  </si>
  <si>
    <t>ガス漏れ点検</t>
    <rPh sb="2" eb="3">
      <t>モ</t>
    </rPh>
    <rPh sb="4" eb="6">
      <t>テンケン</t>
    </rPh>
    <phoneticPr fontId="13"/>
  </si>
  <si>
    <t>全室漏電・コンセント点検</t>
    <rPh sb="0" eb="2">
      <t>ゼンシツ</t>
    </rPh>
    <rPh sb="2" eb="4">
      <t>ロウデン</t>
    </rPh>
    <rPh sb="10" eb="12">
      <t>テンケン</t>
    </rPh>
    <phoneticPr fontId="13"/>
  </si>
  <si>
    <t>全箇所パッキン取替</t>
    <rPh sb="0" eb="1">
      <t>ゼン</t>
    </rPh>
    <rPh sb="1" eb="3">
      <t>カショ</t>
    </rPh>
    <rPh sb="7" eb="9">
      <t>トリカエ</t>
    </rPh>
    <phoneticPr fontId="13"/>
  </si>
  <si>
    <t>カートリッジ交換含む</t>
    <rPh sb="6" eb="8">
      <t>コウカン</t>
    </rPh>
    <rPh sb="8" eb="9">
      <t>フク</t>
    </rPh>
    <phoneticPr fontId="13"/>
  </si>
  <si>
    <t>浴室・浴槽清掃</t>
    <rPh sb="0" eb="2">
      <t>ヨクシツ</t>
    </rPh>
    <rPh sb="3" eb="5">
      <t>ヨクソウ</t>
    </rPh>
    <rPh sb="5" eb="7">
      <t>セイソウ</t>
    </rPh>
    <phoneticPr fontId="13"/>
  </si>
  <si>
    <t>全室クリーニング</t>
    <rPh sb="0" eb="2">
      <t>ゼンシツ</t>
    </rPh>
    <phoneticPr fontId="13"/>
  </si>
  <si>
    <t>レンジフード清掃含む</t>
    <rPh sb="6" eb="8">
      <t>セイソウ</t>
    </rPh>
    <rPh sb="8" eb="9">
      <t>フク</t>
    </rPh>
    <phoneticPr fontId="13"/>
  </si>
  <si>
    <t>参　考　数　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</si>
</sst>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共通仮設費率　&quot;General\ &quot;%&quot;"/>
    <numFmt numFmtId="182" formatCode="&quot;現場管理費率　&quot;General\ &quot;%&quot;"/>
    <numFmt numFmtId="183" formatCode="&quot;一般管理費等率　&quot;General\ &quot;%&quot;"/>
    <numFmt numFmtId="184" formatCode="0_ "/>
    <numFmt numFmtId="185" formatCode="#,##0.0?;\-#,##0.0?"/>
    <numFmt numFmtId="186" formatCode="#,##0.0_);[Red]\(#,##0.0\)"/>
    <numFmt numFmtId="187" formatCode="\(#,##0\)"/>
  </numFmts>
  <fonts count="16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0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0" fillId="0" borderId="0" applyFont="0" applyFill="0" applyBorder="0" applyAlignment="0" applyProtection="0"/>
    <xf numFmtId="0" fontId="1" fillId="0" borderId="0"/>
    <xf numFmtId="0" fontId="9" fillId="0" borderId="0"/>
  </cellStyleXfs>
  <cellXfs count="249">
    <xf numFmtId="0" fontId="0" fillId="0" borderId="0" xfId="0"/>
    <xf numFmtId="0" fontId="8" fillId="0" borderId="19" xfId="2" applyFont="1" applyFill="1" applyBorder="1" applyAlignment="1">
      <alignment horizontal="left" vertical="center"/>
    </xf>
    <xf numFmtId="0" fontId="8" fillId="0" borderId="19" xfId="2" applyFont="1" applyFill="1" applyBorder="1" applyAlignment="1">
      <alignment horizontal="center"/>
    </xf>
    <xf numFmtId="0" fontId="7" fillId="0" borderId="12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/>
    </xf>
    <xf numFmtId="0" fontId="7" fillId="0" borderId="26" xfId="2" applyFont="1" applyFill="1" applyBorder="1" applyAlignment="1">
      <alignment horizontal="center" vertical="top"/>
    </xf>
    <xf numFmtId="0" fontId="7" fillId="0" borderId="17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vertical="center"/>
    </xf>
    <xf numFmtId="0" fontId="4" fillId="0" borderId="0" xfId="2" applyFont="1" applyFill="1"/>
    <xf numFmtId="0" fontId="2" fillId="0" borderId="0" xfId="2" applyFont="1" applyFill="1"/>
    <xf numFmtId="38" fontId="2" fillId="0" borderId="9" xfId="1" applyFont="1" applyFill="1" applyBorder="1" applyAlignment="1" applyProtection="1">
      <alignment horizontal="right"/>
    </xf>
    <xf numFmtId="3" fontId="2" fillId="0" borderId="23" xfId="3" applyNumberFormat="1" applyFont="1" applyFill="1" applyBorder="1" applyAlignment="1" applyProtection="1">
      <alignment horizontal="right"/>
    </xf>
    <xf numFmtId="38" fontId="2" fillId="0" borderId="15" xfId="1" applyFont="1" applyFill="1" applyBorder="1" applyAlignment="1" applyProtection="1">
      <alignment horizontal="right"/>
    </xf>
    <xf numFmtId="3" fontId="2" fillId="0" borderId="17" xfId="3" applyNumberFormat="1" applyFont="1" applyFill="1" applyBorder="1" applyAlignment="1" applyProtection="1">
      <alignment horizontal="right"/>
    </xf>
    <xf numFmtId="38" fontId="2" fillId="0" borderId="12" xfId="1" applyFont="1" applyFill="1" applyBorder="1" applyAlignment="1" applyProtection="1">
      <alignment horizontal="right"/>
    </xf>
    <xf numFmtId="0" fontId="2" fillId="0" borderId="9" xfId="3" applyFont="1" applyFill="1" applyBorder="1" applyProtection="1"/>
    <xf numFmtId="0" fontId="2" fillId="0" borderId="9" xfId="3" applyFont="1" applyFill="1" applyBorder="1" applyAlignment="1" applyProtection="1">
      <alignment horizontal="left"/>
    </xf>
    <xf numFmtId="0" fontId="2" fillId="0" borderId="9" xfId="3" applyFont="1" applyFill="1" applyBorder="1" applyAlignment="1" applyProtection="1">
      <alignment horizontal="center"/>
    </xf>
    <xf numFmtId="179" fontId="2" fillId="0" borderId="9" xfId="3" applyNumberFormat="1" applyFont="1" applyFill="1" applyBorder="1" applyAlignment="1" applyProtection="1">
      <alignment horizontal="center"/>
    </xf>
    <xf numFmtId="0" fontId="2" fillId="0" borderId="15" xfId="3" applyFont="1" applyFill="1" applyBorder="1" applyProtection="1"/>
    <xf numFmtId="0" fontId="2" fillId="0" borderId="15" xfId="3" applyFont="1" applyFill="1" applyBorder="1" applyAlignment="1" applyProtection="1">
      <alignment horizontal="left"/>
    </xf>
    <xf numFmtId="0" fontId="2" fillId="0" borderId="15" xfId="3" applyFont="1" applyFill="1" applyBorder="1" applyAlignment="1" applyProtection="1">
      <alignment horizontal="center"/>
    </xf>
    <xf numFmtId="180" fontId="2" fillId="0" borderId="15" xfId="3" applyNumberFormat="1" applyFont="1" applyFill="1" applyBorder="1" applyAlignment="1" applyProtection="1">
      <alignment horizontal="right"/>
    </xf>
    <xf numFmtId="179" fontId="2" fillId="0" borderId="15" xfId="3" applyNumberFormat="1" applyFont="1" applyFill="1" applyBorder="1" applyAlignment="1" applyProtection="1">
      <alignment horizontal="center"/>
    </xf>
    <xf numFmtId="178" fontId="2" fillId="0" borderId="9" xfId="3" applyNumberFormat="1" applyFont="1" applyFill="1" applyBorder="1" applyAlignment="1" applyProtection="1">
      <alignment horizontal="center"/>
    </xf>
    <xf numFmtId="178" fontId="2" fillId="0" borderId="15" xfId="3" applyNumberFormat="1" applyFont="1" applyFill="1" applyBorder="1" applyAlignment="1" applyProtection="1">
      <alignment horizontal="center"/>
    </xf>
    <xf numFmtId="38" fontId="2" fillId="0" borderId="9" xfId="1" applyFont="1" applyFill="1" applyBorder="1" applyAlignment="1" applyProtection="1">
      <alignment horizontal="center"/>
    </xf>
    <xf numFmtId="38" fontId="2" fillId="0" borderId="15" xfId="1" applyFont="1" applyFill="1" applyBorder="1" applyAlignment="1" applyProtection="1">
      <alignment horizontal="center"/>
    </xf>
    <xf numFmtId="0" fontId="2" fillId="0" borderId="15" xfId="3" applyFont="1" applyFill="1" applyBorder="1" applyAlignment="1" applyProtection="1">
      <alignment horizontal="left"/>
      <protection locked="0"/>
    </xf>
    <xf numFmtId="38" fontId="2" fillId="0" borderId="10" xfId="1" applyFont="1" applyFill="1" applyBorder="1" applyAlignment="1" applyProtection="1">
      <alignment horizontal="center"/>
    </xf>
    <xf numFmtId="38" fontId="2" fillId="0" borderId="43" xfId="1" applyFont="1" applyFill="1" applyBorder="1" applyAlignment="1" applyProtection="1">
      <alignment horizontal="center"/>
    </xf>
    <xf numFmtId="178" fontId="2" fillId="0" borderId="15" xfId="1" applyNumberFormat="1" applyFont="1" applyFill="1" applyBorder="1" applyAlignment="1" applyProtection="1">
      <alignment horizontal="center"/>
    </xf>
    <xf numFmtId="38" fontId="2" fillId="0" borderId="15" xfId="1" quotePrefix="1" applyFont="1" applyFill="1" applyBorder="1" applyAlignment="1" applyProtection="1">
      <alignment horizontal="right"/>
    </xf>
    <xf numFmtId="178" fontId="2" fillId="0" borderId="9" xfId="3" applyNumberFormat="1" applyFont="1" applyFill="1" applyBorder="1" applyAlignment="1" applyProtection="1">
      <alignment horizontal="right"/>
    </xf>
    <xf numFmtId="178" fontId="2" fillId="0" borderId="15" xfId="3" applyNumberFormat="1" applyFont="1" applyFill="1" applyBorder="1" applyAlignment="1" applyProtection="1">
      <alignment horizontal="right"/>
    </xf>
    <xf numFmtId="38" fontId="2" fillId="0" borderId="9" xfId="1" applyNumberFormat="1" applyFont="1" applyFill="1" applyBorder="1" applyAlignment="1" applyProtection="1">
      <alignment horizontal="right"/>
    </xf>
    <xf numFmtId="38" fontId="2" fillId="0" borderId="15" xfId="1" applyNumberFormat="1" applyFont="1" applyFill="1" applyBorder="1" applyAlignment="1" applyProtection="1">
      <alignment horizontal="right"/>
    </xf>
    <xf numFmtId="178" fontId="2" fillId="0" borderId="15" xfId="3" applyNumberFormat="1" applyFont="1" applyFill="1" applyBorder="1" applyProtection="1"/>
    <xf numFmtId="0" fontId="2" fillId="0" borderId="23" xfId="3" applyFont="1" applyFill="1" applyBorder="1" applyAlignment="1" applyProtection="1">
      <alignment horizontal="left"/>
      <protection locked="0"/>
    </xf>
    <xf numFmtId="38" fontId="2" fillId="0" borderId="15" xfId="1" applyNumberFormat="1" applyFont="1" applyFill="1" applyBorder="1" applyAlignment="1" applyProtection="1">
      <alignment horizontal="right"/>
      <protection locked="0"/>
    </xf>
    <xf numFmtId="0" fontId="2" fillId="0" borderId="17" xfId="3" applyFont="1" applyFill="1" applyBorder="1" applyAlignment="1" applyProtection="1">
      <alignment horizontal="left"/>
      <protection locked="0"/>
    </xf>
    <xf numFmtId="0" fontId="2" fillId="0" borderId="0" xfId="2" applyFont="1" applyFill="1" applyBorder="1"/>
    <xf numFmtId="0" fontId="4" fillId="0" borderId="0" xfId="2" applyFont="1" applyFill="1" applyAlignment="1">
      <alignment vertical="top"/>
    </xf>
    <xf numFmtId="0" fontId="8" fillId="0" borderId="6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4" fillId="0" borderId="0" xfId="2" applyFont="1" applyFill="1" applyBorder="1" applyAlignment="1"/>
    <xf numFmtId="0" fontId="7" fillId="0" borderId="9" xfId="2" applyFont="1" applyFill="1" applyBorder="1" applyAlignment="1">
      <alignment horizontal="distributed"/>
    </xf>
    <xf numFmtId="0" fontId="4" fillId="0" borderId="0" xfId="3" applyFont="1" applyFill="1" applyAlignment="1">
      <alignment vertical="center"/>
    </xf>
    <xf numFmtId="0" fontId="2" fillId="0" borderId="0" xfId="2" applyFont="1" applyFill="1" applyAlignment="1"/>
    <xf numFmtId="0" fontId="7" fillId="0" borderId="15" xfId="2" applyFont="1" applyFill="1" applyBorder="1" applyAlignment="1">
      <alignment horizontal="distributed" vertical="top"/>
    </xf>
    <xf numFmtId="49" fontId="2" fillId="0" borderId="0" xfId="2" applyNumberFormat="1" applyFont="1" applyFill="1"/>
    <xf numFmtId="0" fontId="7" fillId="0" borderId="23" xfId="2" applyFont="1" applyFill="1" applyBorder="1" applyAlignment="1">
      <alignment horizontal="center" vertical="center"/>
    </xf>
    <xf numFmtId="0" fontId="7" fillId="0" borderId="23" xfId="2" applyFont="1" applyFill="1" applyBorder="1" applyAlignment="1">
      <alignment horizontal="center"/>
    </xf>
    <xf numFmtId="0" fontId="7" fillId="0" borderId="19" xfId="2" applyFont="1" applyFill="1" applyBorder="1" applyAlignment="1">
      <alignment vertical="center"/>
    </xf>
    <xf numFmtId="0" fontId="2" fillId="0" borderId="28" xfId="2" applyFont="1" applyFill="1" applyBorder="1"/>
    <xf numFmtId="0" fontId="7" fillId="0" borderId="23" xfId="2" applyFont="1" applyFill="1" applyBorder="1" applyAlignment="1">
      <alignment horizontal="center" vertical="top"/>
    </xf>
    <xf numFmtId="0" fontId="7" fillId="0" borderId="26" xfId="2" applyFont="1" applyFill="1" applyBorder="1" applyAlignment="1">
      <alignment vertical="center"/>
    </xf>
    <xf numFmtId="0" fontId="7" fillId="0" borderId="12" xfId="2" applyFont="1" applyFill="1" applyBorder="1" applyAlignment="1">
      <alignment horizontal="center" vertical="center"/>
    </xf>
    <xf numFmtId="0" fontId="7" fillId="0" borderId="33" xfId="2" applyFont="1" applyFill="1" applyBorder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0" xfId="0" applyFont="1" applyFill="1"/>
    <xf numFmtId="0" fontId="2" fillId="0" borderId="43" xfId="3" applyFont="1" applyFill="1" applyBorder="1" applyAlignment="1" applyProtection="1">
      <alignment horizontal="center"/>
    </xf>
    <xf numFmtId="184" fontId="2" fillId="0" borderId="43" xfId="1" applyNumberFormat="1" applyFont="1" applyFill="1" applyBorder="1" applyAlignment="1" applyProtection="1">
      <alignment horizontal="center"/>
    </xf>
    <xf numFmtId="0" fontId="2" fillId="0" borderId="36" xfId="3" applyFont="1" applyFill="1" applyBorder="1" applyAlignment="1" applyProtection="1">
      <alignment horizontal="center"/>
    </xf>
    <xf numFmtId="0" fontId="2" fillId="0" borderId="0" xfId="3" applyFont="1" applyFill="1"/>
    <xf numFmtId="0" fontId="2" fillId="0" borderId="12" xfId="3" applyFont="1" applyFill="1" applyBorder="1" applyAlignment="1" applyProtection="1">
      <alignment horizontal="left"/>
    </xf>
    <xf numFmtId="0" fontId="2" fillId="0" borderId="19" xfId="3" applyFont="1" applyFill="1" applyBorder="1" applyAlignment="1" applyProtection="1">
      <alignment horizontal="left"/>
    </xf>
    <xf numFmtId="184" fontId="2" fillId="0" borderId="10" xfId="1" applyNumberFormat="1" applyFont="1" applyFill="1" applyBorder="1" applyAlignment="1" applyProtection="1">
      <alignment horizontal="right"/>
    </xf>
    <xf numFmtId="38" fontId="2" fillId="0" borderId="10" xfId="1" applyFont="1" applyFill="1" applyBorder="1" applyAlignment="1" applyProtection="1">
      <alignment horizontal="right"/>
    </xf>
    <xf numFmtId="0" fontId="2" fillId="0" borderId="12" xfId="3" applyFont="1" applyFill="1" applyBorder="1" applyAlignment="1" applyProtection="1">
      <alignment horizontal="center"/>
    </xf>
    <xf numFmtId="0" fontId="2" fillId="0" borderId="17" xfId="3" applyFont="1" applyFill="1" applyBorder="1" applyAlignment="1" applyProtection="1">
      <alignment horizontal="left"/>
    </xf>
    <xf numFmtId="184" fontId="2" fillId="0" borderId="15" xfId="1" applyNumberFormat="1" applyFont="1" applyFill="1" applyBorder="1" applyAlignment="1" applyProtection="1">
      <alignment horizontal="right"/>
    </xf>
    <xf numFmtId="0" fontId="2" fillId="0" borderId="17" xfId="3" applyFont="1" applyFill="1" applyBorder="1" applyAlignment="1" applyProtection="1">
      <alignment horizontal="center"/>
    </xf>
    <xf numFmtId="0" fontId="2" fillId="0" borderId="9" xfId="3" applyFont="1" applyFill="1" applyBorder="1" applyAlignment="1" applyProtection="1">
      <alignment horizontal="left"/>
      <protection locked="0"/>
    </xf>
    <xf numFmtId="185" fontId="2" fillId="0" borderId="9" xfId="1" applyNumberFormat="1" applyFont="1" applyFill="1" applyBorder="1" applyAlignment="1" applyProtection="1">
      <alignment horizontal="right"/>
      <protection locked="0"/>
    </xf>
    <xf numFmtId="38" fontId="2" fillId="0" borderId="9" xfId="1" applyFont="1" applyFill="1" applyBorder="1" applyAlignment="1" applyProtection="1">
      <alignment horizontal="center"/>
      <protection locked="0"/>
    </xf>
    <xf numFmtId="38" fontId="2" fillId="0" borderId="9" xfId="1" applyNumberFormat="1" applyFont="1" applyFill="1" applyBorder="1" applyAlignment="1" applyProtection="1">
      <alignment horizontal="right"/>
      <protection locked="0"/>
    </xf>
    <xf numFmtId="185" fontId="2" fillId="0" borderId="15" xfId="1" applyNumberFormat="1" applyFont="1" applyFill="1" applyBorder="1" applyAlignment="1" applyProtection="1">
      <alignment horizontal="right" shrinkToFit="1"/>
      <protection locked="0"/>
    </xf>
    <xf numFmtId="38" fontId="2" fillId="0" borderId="15" xfId="1" applyFont="1" applyFill="1" applyBorder="1" applyAlignment="1" applyProtection="1">
      <alignment horizontal="center"/>
      <protection locked="0"/>
    </xf>
    <xf numFmtId="185" fontId="2" fillId="0" borderId="9" xfId="1" applyNumberFormat="1" applyFont="1" applyFill="1" applyBorder="1" applyAlignment="1" applyProtection="1">
      <alignment horizontal="right" shrinkToFit="1"/>
      <protection locked="0"/>
    </xf>
    <xf numFmtId="0" fontId="2" fillId="0" borderId="9" xfId="3" applyFont="1" applyFill="1" applyBorder="1" applyAlignment="1" applyProtection="1">
      <alignment horizontal="left" shrinkToFit="1"/>
      <protection locked="0"/>
    </xf>
    <xf numFmtId="0" fontId="2" fillId="0" borderId="15" xfId="3" applyFont="1" applyFill="1" applyBorder="1" applyAlignment="1" applyProtection="1">
      <alignment horizontal="left" shrinkToFit="1"/>
      <protection locked="0"/>
    </xf>
    <xf numFmtId="185" fontId="2" fillId="0" borderId="15" xfId="1" applyNumberFormat="1" applyFont="1" applyFill="1" applyBorder="1" applyAlignment="1" applyProtection="1">
      <alignment horizontal="right"/>
      <protection locked="0"/>
    </xf>
    <xf numFmtId="0" fontId="14" fillId="0" borderId="15" xfId="3" applyFont="1" applyFill="1" applyBorder="1" applyAlignment="1" applyProtection="1">
      <alignment horizontal="left"/>
      <protection locked="0"/>
    </xf>
    <xf numFmtId="0" fontId="15" fillId="0" borderId="15" xfId="3" applyFont="1" applyFill="1" applyBorder="1" applyAlignment="1" applyProtection="1">
      <alignment horizontal="left"/>
      <protection locked="0"/>
    </xf>
    <xf numFmtId="0" fontId="2" fillId="0" borderId="9" xfId="3" applyNumberFormat="1" applyFont="1" applyFill="1" applyBorder="1" applyAlignment="1" applyProtection="1">
      <alignment horizontal="center"/>
      <protection hidden="1"/>
    </xf>
    <xf numFmtId="186" fontId="2" fillId="0" borderId="9" xfId="1" applyNumberFormat="1" applyFont="1" applyFill="1" applyBorder="1" applyAlignment="1" applyProtection="1">
      <alignment horizontal="right"/>
    </xf>
    <xf numFmtId="0" fontId="2" fillId="0" borderId="23" xfId="3" applyFont="1" applyFill="1" applyBorder="1" applyAlignment="1" applyProtection="1"/>
    <xf numFmtId="186" fontId="2" fillId="0" borderId="15" xfId="1" applyNumberFormat="1" applyFont="1" applyFill="1" applyBorder="1" applyAlignment="1" applyProtection="1">
      <alignment horizontal="right"/>
    </xf>
    <xf numFmtId="187" fontId="2" fillId="0" borderId="17" xfId="1" applyNumberFormat="1" applyFont="1" applyFill="1" applyBorder="1" applyAlignment="1" applyProtection="1">
      <alignment horizontal="left"/>
    </xf>
    <xf numFmtId="0" fontId="2" fillId="0" borderId="0" xfId="3" applyFont="1" applyFill="1" applyAlignment="1">
      <alignment horizontal="center"/>
    </xf>
    <xf numFmtId="0" fontId="2" fillId="0" borderId="0" xfId="3" applyFont="1" applyFill="1" applyAlignment="1">
      <alignment horizontal="left"/>
    </xf>
    <xf numFmtId="184" fontId="2" fillId="0" borderId="0" xfId="1" applyNumberFormat="1" applyFont="1" applyFill="1" applyAlignment="1">
      <alignment horizontal="right"/>
    </xf>
    <xf numFmtId="38" fontId="2" fillId="0" borderId="0" xfId="1" applyFont="1" applyFill="1"/>
    <xf numFmtId="38" fontId="2" fillId="0" borderId="0" xfId="1" applyFont="1" applyFill="1" applyAlignment="1">
      <alignment horizontal="right"/>
    </xf>
    <xf numFmtId="0" fontId="2" fillId="0" borderId="43" xfId="3" applyFont="1" applyFill="1" applyBorder="1" applyProtection="1"/>
    <xf numFmtId="178" fontId="2" fillId="0" borderId="43" xfId="3" applyNumberFormat="1" applyFont="1" applyFill="1" applyBorder="1" applyAlignment="1" applyProtection="1">
      <alignment horizontal="center"/>
    </xf>
    <xf numFmtId="179" fontId="2" fillId="0" borderId="43" xfId="3" applyNumberFormat="1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horizontal="center"/>
    </xf>
    <xf numFmtId="180" fontId="2" fillId="0" borderId="9" xfId="3" applyNumberFormat="1" applyFont="1" applyFill="1" applyBorder="1" applyAlignment="1" applyProtection="1">
      <alignment horizontal="right"/>
    </xf>
    <xf numFmtId="179" fontId="2" fillId="0" borderId="9" xfId="3" applyNumberFormat="1" applyFont="1" applyFill="1" applyBorder="1" applyAlignment="1" applyProtection="1">
      <alignment horizontal="right"/>
    </xf>
    <xf numFmtId="0" fontId="2" fillId="0" borderId="23" xfId="3" applyFont="1" applyFill="1" applyBorder="1" applyAlignment="1" applyProtection="1">
      <alignment horizontal="center"/>
    </xf>
    <xf numFmtId="0" fontId="2" fillId="0" borderId="26" xfId="3" applyFont="1" applyFill="1" applyBorder="1" applyAlignment="1" applyProtection="1">
      <alignment horizontal="center"/>
    </xf>
    <xf numFmtId="179" fontId="2" fillId="0" borderId="15" xfId="3" applyNumberFormat="1" applyFont="1" applyFill="1" applyBorder="1" applyAlignment="1" applyProtection="1">
      <alignment horizontal="right"/>
    </xf>
    <xf numFmtId="0" fontId="2" fillId="0" borderId="17" xfId="3" applyFont="1" applyFill="1" applyBorder="1" applyAlignment="1" applyProtection="1">
      <alignment horizontal="right"/>
    </xf>
    <xf numFmtId="183" fontId="2" fillId="0" borderId="23" xfId="3" applyNumberFormat="1" applyFont="1" applyFill="1" applyBorder="1" applyAlignment="1" applyProtection="1">
      <alignment horizontal="left"/>
    </xf>
    <xf numFmtId="183" fontId="2" fillId="0" borderId="17" xfId="3" applyNumberFormat="1" applyFont="1" applyFill="1" applyBorder="1" applyAlignment="1" applyProtection="1">
      <alignment horizontal="left"/>
    </xf>
    <xf numFmtId="0" fontId="2" fillId="0" borderId="17" xfId="3" applyFont="1" applyFill="1" applyBorder="1" applyProtection="1"/>
    <xf numFmtId="178" fontId="2" fillId="0" borderId="0" xfId="3" applyNumberFormat="1" applyFont="1" applyFill="1"/>
    <xf numFmtId="179" fontId="2" fillId="0" borderId="0" xfId="3" applyNumberFormat="1" applyFont="1" applyFill="1" applyAlignment="1">
      <alignment horizontal="right"/>
    </xf>
    <xf numFmtId="0" fontId="2" fillId="0" borderId="23" xfId="3" applyFont="1" applyFill="1" applyBorder="1" applyAlignment="1" applyProtection="1">
      <alignment horizontal="right"/>
    </xf>
    <xf numFmtId="0" fontId="2" fillId="0" borderId="17" xfId="3" applyFont="1" applyFill="1" applyBorder="1" applyAlignment="1">
      <alignment horizontal="right"/>
    </xf>
    <xf numFmtId="38" fontId="2" fillId="0" borderId="12" xfId="3" applyNumberFormat="1" applyFont="1" applyFill="1" applyBorder="1" applyAlignment="1" applyProtection="1"/>
    <xf numFmtId="38" fontId="2" fillId="0" borderId="17" xfId="3" applyNumberFormat="1" applyFont="1" applyFill="1" applyBorder="1" applyAlignment="1" applyProtection="1"/>
    <xf numFmtId="182" fontId="2" fillId="0" borderId="23" xfId="3" applyNumberFormat="1" applyFont="1" applyFill="1" applyBorder="1" applyAlignment="1" applyProtection="1">
      <alignment horizontal="left"/>
    </xf>
    <xf numFmtId="182" fontId="2" fillId="0" borderId="17" xfId="3" applyNumberFormat="1" applyFont="1" applyFill="1" applyBorder="1" applyAlignment="1" applyProtection="1">
      <alignment horizontal="left"/>
    </xf>
    <xf numFmtId="38" fontId="2" fillId="0" borderId="12" xfId="3" applyNumberFormat="1" applyFont="1" applyFill="1" applyBorder="1" applyAlignment="1" applyProtection="1">
      <alignment horizontal="right"/>
    </xf>
    <xf numFmtId="181" fontId="2" fillId="0" borderId="12" xfId="3" applyNumberFormat="1" applyFont="1" applyFill="1" applyBorder="1" applyAlignment="1" applyProtection="1">
      <alignment horizontal="left"/>
    </xf>
    <xf numFmtId="181" fontId="2" fillId="0" borderId="17" xfId="3" applyNumberFormat="1" applyFont="1" applyFill="1" applyBorder="1" applyAlignment="1" applyProtection="1">
      <alignment horizontal="left"/>
    </xf>
    <xf numFmtId="3" fontId="2" fillId="0" borderId="23" xfId="3" applyNumberFormat="1" applyFont="1" applyFill="1" applyBorder="1" applyAlignment="1" applyProtection="1">
      <alignment horizontal="left"/>
    </xf>
    <xf numFmtId="3" fontId="2" fillId="0" borderId="17" xfId="3" applyNumberFormat="1" applyFont="1" applyFill="1" applyBorder="1" applyAlignment="1" applyProtection="1"/>
    <xf numFmtId="0" fontId="2" fillId="0" borderId="23" xfId="3" applyFont="1" applyFill="1" applyBorder="1" applyAlignment="1" applyProtection="1">
      <alignment horizontal="left"/>
    </xf>
    <xf numFmtId="179" fontId="2" fillId="0" borderId="0" xfId="3" applyNumberFormat="1" applyFont="1" applyFill="1"/>
    <xf numFmtId="0" fontId="2" fillId="0" borderId="9" xfId="3" applyFont="1" applyFill="1" applyBorder="1" applyAlignment="1" applyProtection="1">
      <alignment horizontal="center"/>
      <protection locked="0"/>
    </xf>
    <xf numFmtId="180" fontId="2" fillId="0" borderId="9" xfId="3" applyNumberFormat="1" applyFont="1" applyFill="1" applyBorder="1" applyAlignment="1" applyProtection="1">
      <alignment horizontal="right"/>
      <protection locked="0"/>
    </xf>
    <xf numFmtId="180" fontId="2" fillId="0" borderId="15" xfId="3" applyNumberFormat="1" applyFont="1" applyFill="1" applyBorder="1" applyAlignment="1" applyProtection="1">
      <alignment horizontal="right"/>
      <protection locked="0"/>
    </xf>
    <xf numFmtId="0" fontId="2" fillId="0" borderId="15" xfId="3" applyFont="1" applyFill="1" applyBorder="1" applyAlignment="1" applyProtection="1">
      <alignment horizontal="center"/>
      <protection locked="0"/>
    </xf>
    <xf numFmtId="180" fontId="2" fillId="0" borderId="15" xfId="1" applyNumberFormat="1" applyFont="1" applyFill="1" applyBorder="1" applyAlignment="1" applyProtection="1">
      <alignment horizontal="right"/>
      <protection locked="0"/>
    </xf>
    <xf numFmtId="0" fontId="2" fillId="0" borderId="10" xfId="3" applyFont="1" applyFill="1" applyBorder="1" applyAlignment="1" applyProtection="1">
      <alignment horizontal="left"/>
      <protection locked="0"/>
    </xf>
    <xf numFmtId="0" fontId="2" fillId="0" borderId="10" xfId="3" applyFont="1" applyFill="1" applyBorder="1" applyAlignment="1" applyProtection="1">
      <alignment horizontal="center"/>
      <protection locked="0"/>
    </xf>
    <xf numFmtId="180" fontId="2" fillId="0" borderId="10" xfId="3" applyNumberFormat="1" applyFont="1" applyFill="1" applyBorder="1" applyAlignment="1" applyProtection="1">
      <alignment horizontal="right"/>
      <protection locked="0"/>
    </xf>
    <xf numFmtId="38" fontId="2" fillId="0" borderId="15" xfId="1" applyFont="1" applyFill="1" applyBorder="1" applyProtection="1"/>
    <xf numFmtId="3" fontId="2" fillId="0" borderId="23" xfId="3" applyNumberFormat="1" applyFont="1" applyFill="1" applyBorder="1" applyAlignment="1" applyProtection="1">
      <alignment horizontal="center"/>
    </xf>
    <xf numFmtId="0" fontId="2" fillId="0" borderId="0" xfId="3" applyFont="1" applyFill="1" applyAlignment="1"/>
    <xf numFmtId="3" fontId="2" fillId="0" borderId="17" xfId="3" applyNumberFormat="1" applyFont="1" applyFill="1" applyBorder="1" applyAlignment="1" applyProtection="1">
      <alignment horizontal="center"/>
    </xf>
    <xf numFmtId="0" fontId="4" fillId="0" borderId="0" xfId="3" applyFont="1" applyFill="1" applyAlignment="1"/>
    <xf numFmtId="0" fontId="2" fillId="0" borderId="9" xfId="3" applyFont="1" applyFill="1" applyBorder="1" applyAlignment="1" applyProtection="1">
      <alignment horizontal="center" wrapText="1"/>
    </xf>
    <xf numFmtId="38" fontId="2" fillId="0" borderId="17" xfId="3" applyNumberFormat="1" applyFont="1" applyFill="1" applyBorder="1" applyAlignment="1" applyProtection="1">
      <alignment horizontal="right"/>
    </xf>
    <xf numFmtId="0" fontId="2" fillId="0" borderId="17" xfId="3" applyFont="1" applyFill="1" applyBorder="1" applyAlignment="1" applyProtection="1"/>
    <xf numFmtId="179" fontId="2" fillId="0" borderId="15" xfId="3" applyNumberFormat="1" applyFont="1" applyFill="1" applyBorder="1" applyProtection="1"/>
    <xf numFmtId="0" fontId="4" fillId="0" borderId="0" xfId="2" applyFont="1" applyFill="1" applyBorder="1" applyAlignment="1">
      <alignment horizontal="center"/>
    </xf>
    <xf numFmtId="0" fontId="7" fillId="0" borderId="40" xfId="2" applyFont="1" applyFill="1" applyBorder="1" applyAlignment="1">
      <alignment horizontal="distributed" vertical="center" indent="3"/>
    </xf>
    <xf numFmtId="0" fontId="7" fillId="0" borderId="41" xfId="2" applyFont="1" applyFill="1" applyBorder="1" applyAlignment="1">
      <alignment horizontal="distributed" vertical="center" indent="3"/>
    </xf>
    <xf numFmtId="0" fontId="2" fillId="0" borderId="41" xfId="2" applyFont="1" applyFill="1" applyBorder="1" applyAlignment="1">
      <alignment horizontal="right" vertical="center" indent="4"/>
    </xf>
    <xf numFmtId="0" fontId="2" fillId="0" borderId="42" xfId="2" applyFont="1" applyFill="1" applyBorder="1" applyAlignment="1">
      <alignment horizontal="right" vertical="center" indent="4"/>
    </xf>
    <xf numFmtId="0" fontId="2" fillId="0" borderId="0" xfId="2" applyFont="1" applyFill="1" applyAlignment="1">
      <alignment horizontal="center"/>
    </xf>
    <xf numFmtId="0" fontId="2" fillId="0" borderId="10" xfId="2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0" borderId="35" xfId="2" applyFont="1" applyFill="1" applyBorder="1" applyAlignment="1">
      <alignment horizontal="distributed" vertical="center" indent="3"/>
    </xf>
    <xf numFmtId="0" fontId="7" fillId="0" borderId="36" xfId="2" applyFont="1" applyFill="1" applyBorder="1" applyAlignment="1">
      <alignment horizontal="distributed" vertical="center" indent="3"/>
    </xf>
    <xf numFmtId="37" fontId="11" fillId="0" borderId="36" xfId="2" applyNumberFormat="1" applyFont="1" applyFill="1" applyBorder="1" applyAlignment="1">
      <alignment horizontal="right" vertical="center" indent="4"/>
    </xf>
    <xf numFmtId="0" fontId="11" fillId="0" borderId="36" xfId="2" applyFont="1" applyFill="1" applyBorder="1" applyAlignment="1">
      <alignment horizontal="right" vertical="center" indent="4"/>
    </xf>
    <xf numFmtId="38" fontId="2" fillId="0" borderId="36" xfId="2" applyNumberFormat="1" applyFont="1" applyFill="1" applyBorder="1" applyAlignment="1">
      <alignment horizontal="right" vertical="center" indent="4"/>
    </xf>
    <xf numFmtId="0" fontId="2" fillId="0" borderId="36" xfId="2" applyFont="1" applyFill="1" applyBorder="1" applyAlignment="1">
      <alignment horizontal="right" vertical="center" indent="4"/>
    </xf>
    <xf numFmtId="0" fontId="2" fillId="0" borderId="37" xfId="2" applyFont="1" applyFill="1" applyBorder="1" applyAlignment="1">
      <alignment horizontal="right" vertical="center" indent="4"/>
    </xf>
    <xf numFmtId="38" fontId="11" fillId="0" borderId="36" xfId="1" applyFont="1" applyFill="1" applyBorder="1" applyAlignment="1">
      <alignment horizontal="right" vertical="center" indent="4"/>
    </xf>
    <xf numFmtId="0" fontId="7" fillId="0" borderId="38" xfId="2" applyFont="1" applyFill="1" applyBorder="1" applyAlignment="1">
      <alignment horizontal="center" vertical="center"/>
    </xf>
    <xf numFmtId="0" fontId="7" fillId="0" borderId="39" xfId="2" applyFont="1" applyFill="1" applyBorder="1" applyAlignment="1">
      <alignment horizontal="center" vertical="center"/>
    </xf>
    <xf numFmtId="0" fontId="7" fillId="0" borderId="10" xfId="2" applyFont="1" applyFill="1" applyBorder="1" applyAlignment="1" applyProtection="1">
      <alignment horizontal="left" vertical="center"/>
      <protection locked="0"/>
    </xf>
    <xf numFmtId="0" fontId="7" fillId="0" borderId="19" xfId="2" applyFont="1" applyFill="1" applyBorder="1" applyAlignment="1" applyProtection="1">
      <alignment horizontal="left" vertical="center"/>
      <protection locked="0"/>
    </xf>
    <xf numFmtId="0" fontId="7" fillId="0" borderId="20" xfId="2" applyFont="1" applyFill="1" applyBorder="1" applyAlignment="1" applyProtection="1">
      <alignment horizontal="left" vertical="center"/>
      <protection locked="0"/>
    </xf>
    <xf numFmtId="0" fontId="7" fillId="0" borderId="9" xfId="2" applyFont="1" applyFill="1" applyBorder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horizontal="left" vertical="center"/>
      <protection locked="0"/>
    </xf>
    <xf numFmtId="0" fontId="7" fillId="0" borderId="24" xfId="2" applyFont="1" applyFill="1" applyBorder="1" applyAlignment="1" applyProtection="1">
      <alignment horizontal="left" vertical="center"/>
      <protection locked="0"/>
    </xf>
    <xf numFmtId="0" fontId="7" fillId="0" borderId="15" xfId="2" applyFont="1" applyFill="1" applyBorder="1" applyAlignment="1" applyProtection="1">
      <alignment horizontal="left" vertical="center"/>
      <protection locked="0"/>
    </xf>
    <xf numFmtId="0" fontId="7" fillId="0" borderId="26" xfId="2" applyFont="1" applyFill="1" applyBorder="1" applyAlignment="1" applyProtection="1">
      <alignment horizontal="left" vertical="center"/>
      <protection locked="0"/>
    </xf>
    <xf numFmtId="0" fontId="7" fillId="0" borderId="27" xfId="2" applyFont="1" applyFill="1" applyBorder="1" applyAlignment="1" applyProtection="1">
      <alignment horizontal="left" vertical="center"/>
      <protection locked="0"/>
    </xf>
    <xf numFmtId="0" fontId="7" fillId="0" borderId="10" xfId="2" applyFont="1" applyFill="1" applyBorder="1" applyAlignment="1" applyProtection="1">
      <alignment horizontal="left" vertical="top"/>
      <protection locked="0"/>
    </xf>
    <xf numFmtId="0" fontId="7" fillId="0" borderId="19" xfId="2" applyFont="1" applyFill="1" applyBorder="1" applyAlignment="1" applyProtection="1">
      <alignment horizontal="left" vertical="top"/>
      <protection locked="0"/>
    </xf>
    <xf numFmtId="0" fontId="7" fillId="0" borderId="20" xfId="2" applyFont="1" applyFill="1" applyBorder="1" applyAlignment="1" applyProtection="1">
      <alignment horizontal="left" vertical="top"/>
      <protection locked="0"/>
    </xf>
    <xf numFmtId="0" fontId="7" fillId="0" borderId="9" xfId="2" applyFont="1" applyFill="1" applyBorder="1" applyAlignment="1" applyProtection="1">
      <alignment horizontal="left" vertical="top"/>
      <protection locked="0"/>
    </xf>
    <xf numFmtId="0" fontId="7" fillId="0" borderId="0" xfId="2" applyFont="1" applyFill="1" applyBorder="1" applyAlignment="1" applyProtection="1">
      <alignment horizontal="left" vertical="top"/>
      <protection locked="0"/>
    </xf>
    <xf numFmtId="0" fontId="7" fillId="0" borderId="24" xfId="2" applyFont="1" applyFill="1" applyBorder="1" applyAlignment="1" applyProtection="1">
      <alignment horizontal="left" vertical="top"/>
      <protection locked="0"/>
    </xf>
    <xf numFmtId="0" fontId="7" fillId="0" borderId="30" xfId="2" applyFont="1" applyFill="1" applyBorder="1" applyAlignment="1" applyProtection="1">
      <alignment horizontal="left" vertical="top"/>
      <protection locked="0"/>
    </xf>
    <xf numFmtId="0" fontId="7" fillId="0" borderId="31" xfId="2" applyFont="1" applyFill="1" applyBorder="1" applyAlignment="1" applyProtection="1">
      <alignment horizontal="left" vertical="top"/>
      <protection locked="0"/>
    </xf>
    <xf numFmtId="0" fontId="7" fillId="0" borderId="34" xfId="2" applyFont="1" applyFill="1" applyBorder="1" applyAlignment="1" applyProtection="1">
      <alignment horizontal="left" vertical="top"/>
      <protection locked="0"/>
    </xf>
    <xf numFmtId="0" fontId="7" fillId="0" borderId="14" xfId="2" applyFont="1" applyFill="1" applyBorder="1" applyAlignment="1">
      <alignment vertical="center"/>
    </xf>
    <xf numFmtId="0" fontId="7" fillId="0" borderId="6" xfId="2" applyFont="1" applyFill="1" applyBorder="1" applyAlignment="1">
      <alignment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 textRotation="255"/>
    </xf>
    <xf numFmtId="0" fontId="7" fillId="0" borderId="21" xfId="2" applyFont="1" applyFill="1" applyBorder="1" applyAlignment="1">
      <alignment horizontal="center" vertical="center" textRotation="255"/>
    </xf>
    <xf numFmtId="0" fontId="7" fillId="0" borderId="29" xfId="2" applyFont="1" applyFill="1" applyBorder="1" applyAlignment="1">
      <alignment horizontal="center" vertical="center" textRotation="255"/>
    </xf>
    <xf numFmtId="0" fontId="7" fillId="0" borderId="10" xfId="2" applyFont="1" applyFill="1" applyBorder="1" applyAlignment="1" applyProtection="1">
      <alignment horizontal="left" vertical="top" wrapText="1"/>
      <protection locked="0"/>
    </xf>
    <xf numFmtId="0" fontId="7" fillId="0" borderId="19" xfId="2" applyFont="1" applyFill="1" applyBorder="1" applyAlignment="1" applyProtection="1">
      <alignment horizontal="left" vertical="top" wrapText="1"/>
      <protection locked="0"/>
    </xf>
    <xf numFmtId="0" fontId="7" fillId="0" borderId="11" xfId="2" applyFont="1" applyFill="1" applyBorder="1" applyAlignment="1" applyProtection="1">
      <alignment horizontal="left" vertical="top" wrapText="1"/>
      <protection locked="0"/>
    </xf>
    <xf numFmtId="0" fontId="7" fillId="0" borderId="9" xfId="2" applyFont="1" applyFill="1" applyBorder="1" applyAlignment="1" applyProtection="1">
      <alignment horizontal="left" vertical="top" wrapText="1"/>
      <protection locked="0"/>
    </xf>
    <xf numFmtId="0" fontId="7" fillId="0" borderId="0" xfId="2" applyFont="1" applyFill="1" applyBorder="1" applyAlignment="1" applyProtection="1">
      <alignment horizontal="left" vertical="top" wrapText="1"/>
      <protection locked="0"/>
    </xf>
    <xf numFmtId="0" fontId="7" fillId="0" borderId="22" xfId="2" applyFont="1" applyFill="1" applyBorder="1" applyAlignment="1" applyProtection="1">
      <alignment horizontal="left" vertical="top" wrapText="1"/>
      <protection locked="0"/>
    </xf>
    <xf numFmtId="0" fontId="7" fillId="0" borderId="30" xfId="2" applyFont="1" applyFill="1" applyBorder="1" applyAlignment="1" applyProtection="1">
      <alignment horizontal="left" vertical="top" wrapText="1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32" xfId="2" applyFont="1" applyFill="1" applyBorder="1" applyAlignment="1" applyProtection="1">
      <alignment horizontal="left" vertical="top" wrapText="1"/>
      <protection locked="0"/>
    </xf>
    <xf numFmtId="177" fontId="7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15" xfId="2" applyFont="1" applyFill="1" applyBorder="1" applyAlignment="1">
      <alignment horizontal="center" vertical="center"/>
    </xf>
    <xf numFmtId="0" fontId="7" fillId="0" borderId="26" xfId="2" applyFont="1" applyFill="1" applyBorder="1" applyAlignment="1">
      <alignment horizontal="center" vertical="center"/>
    </xf>
    <xf numFmtId="0" fontId="7" fillId="0" borderId="24" xfId="2" applyFont="1" applyFill="1" applyBorder="1" applyAlignment="1">
      <alignment horizontal="center" vertical="center"/>
    </xf>
    <xf numFmtId="0" fontId="7" fillId="0" borderId="26" xfId="2" applyFont="1" applyFill="1" applyBorder="1" applyAlignment="1">
      <alignment horizontal="center" vertical="top"/>
    </xf>
    <xf numFmtId="0" fontId="7" fillId="0" borderId="27" xfId="2" applyFont="1" applyFill="1" applyBorder="1" applyAlignment="1">
      <alignment horizontal="center" vertical="top"/>
    </xf>
    <xf numFmtId="177" fontId="7" fillId="0" borderId="10" xfId="2" applyNumberFormat="1" applyFont="1" applyFill="1" applyBorder="1" applyAlignment="1" applyProtection="1">
      <alignment horizontal="center" vertical="center"/>
      <protection locked="0"/>
    </xf>
    <xf numFmtId="177" fontId="7" fillId="0" borderId="19" xfId="2" applyNumberFormat="1" applyFont="1" applyFill="1" applyBorder="1" applyAlignment="1" applyProtection="1">
      <alignment horizontal="center" vertical="center"/>
      <protection locked="0"/>
    </xf>
    <xf numFmtId="177" fontId="7" fillId="0" borderId="9" xfId="2" applyNumberFormat="1" applyFont="1" applyFill="1" applyBorder="1" applyAlignment="1" applyProtection="1">
      <alignment horizontal="center" vertical="center"/>
      <protection locked="0"/>
    </xf>
    <xf numFmtId="177" fontId="7" fillId="0" borderId="15" xfId="2" applyNumberFormat="1" applyFont="1" applyFill="1" applyBorder="1" applyAlignment="1" applyProtection="1">
      <alignment horizontal="center" vertical="center"/>
      <protection locked="0"/>
    </xf>
    <xf numFmtId="177" fontId="7" fillId="0" borderId="26" xfId="2" applyNumberFormat="1" applyFont="1" applyFill="1" applyBorder="1" applyAlignment="1" applyProtection="1">
      <alignment horizontal="center" vertical="center"/>
      <protection locked="0"/>
    </xf>
    <xf numFmtId="177" fontId="7" fillId="0" borderId="20" xfId="2" applyNumberFormat="1" applyFont="1" applyFill="1" applyBorder="1" applyAlignment="1" applyProtection="1">
      <alignment horizontal="center" vertical="center"/>
      <protection locked="0"/>
    </xf>
    <xf numFmtId="177" fontId="7" fillId="0" borderId="24" xfId="2" applyNumberFormat="1" applyFont="1" applyFill="1" applyBorder="1" applyAlignment="1" applyProtection="1">
      <alignment horizontal="center" vertical="center"/>
      <protection locked="0"/>
    </xf>
    <xf numFmtId="177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7" fillId="0" borderId="22" xfId="2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7" fillId="0" borderId="25" xfId="2" applyFont="1" applyFill="1" applyBorder="1" applyAlignment="1">
      <alignment horizontal="center" vertical="center"/>
    </xf>
    <xf numFmtId="0" fontId="7" fillId="0" borderId="10" xfId="2" applyFont="1" applyFill="1" applyBorder="1" applyAlignment="1" applyProtection="1">
      <alignment horizontal="left" vertical="center" wrapText="1" indent="1"/>
      <protection locked="0"/>
    </xf>
    <xf numFmtId="0" fontId="7" fillId="0" borderId="19" xfId="2" applyFont="1" applyFill="1" applyBorder="1" applyAlignment="1" applyProtection="1">
      <alignment horizontal="left" vertical="center" indent="1"/>
      <protection locked="0"/>
    </xf>
    <xf numFmtId="0" fontId="7" fillId="0" borderId="11" xfId="2" applyFont="1" applyFill="1" applyBorder="1" applyAlignment="1" applyProtection="1">
      <alignment horizontal="left" vertical="center" indent="1"/>
      <protection locked="0"/>
    </xf>
    <xf numFmtId="0" fontId="7" fillId="0" borderId="9" xfId="2" applyFont="1" applyFill="1" applyBorder="1" applyAlignment="1" applyProtection="1">
      <alignment horizontal="left" vertical="center" indent="1"/>
      <protection locked="0"/>
    </xf>
    <xf numFmtId="0" fontId="7" fillId="0" borderId="0" xfId="2" applyFont="1" applyFill="1" applyBorder="1" applyAlignment="1" applyProtection="1">
      <alignment horizontal="left" vertical="center" indent="1"/>
      <protection locked="0"/>
    </xf>
    <xf numFmtId="0" fontId="7" fillId="0" borderId="22" xfId="2" applyFont="1" applyFill="1" applyBorder="1" applyAlignment="1" applyProtection="1">
      <alignment horizontal="left" vertical="center" indent="1"/>
      <protection locked="0"/>
    </xf>
    <xf numFmtId="0" fontId="7" fillId="0" borderId="15" xfId="2" applyFont="1" applyFill="1" applyBorder="1" applyAlignment="1" applyProtection="1">
      <alignment horizontal="left" vertical="center" indent="1"/>
      <protection locked="0"/>
    </xf>
    <xf numFmtId="0" fontId="7" fillId="0" borderId="26" xfId="2" applyFont="1" applyFill="1" applyBorder="1" applyAlignment="1" applyProtection="1">
      <alignment horizontal="left" vertical="center" indent="1"/>
      <protection locked="0"/>
    </xf>
    <xf numFmtId="0" fontId="7" fillId="0" borderId="16" xfId="2" applyFont="1" applyFill="1" applyBorder="1" applyAlignment="1" applyProtection="1">
      <alignment horizontal="left" vertical="center" indent="1"/>
      <protection locked="0"/>
    </xf>
    <xf numFmtId="0" fontId="7" fillId="0" borderId="10" xfId="2" applyFont="1" applyFill="1" applyBorder="1" applyAlignment="1" applyProtection="1">
      <alignment horizontal="left" vertical="center" indent="1"/>
      <protection locked="0"/>
    </xf>
    <xf numFmtId="0" fontId="7" fillId="0" borderId="20" xfId="2" applyFont="1" applyFill="1" applyBorder="1" applyAlignment="1" applyProtection="1">
      <alignment horizontal="left" vertical="center" indent="1"/>
      <protection locked="0"/>
    </xf>
    <xf numFmtId="0" fontId="7" fillId="0" borderId="24" xfId="2" applyFont="1" applyFill="1" applyBorder="1" applyAlignment="1" applyProtection="1">
      <alignment horizontal="left" vertical="center" indent="1"/>
      <protection locked="0"/>
    </xf>
    <xf numFmtId="0" fontId="7" fillId="0" borderId="27" xfId="2" applyFont="1" applyFill="1" applyBorder="1" applyAlignment="1" applyProtection="1">
      <alignment horizontal="left" vertical="center" indent="1"/>
      <protection locked="0"/>
    </xf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13" xfId="2" applyFont="1" applyFill="1" applyBorder="1" applyAlignment="1">
      <alignment horizontal="distributed" vertical="center"/>
    </xf>
    <xf numFmtId="0" fontId="5" fillId="0" borderId="14" xfId="2" applyFont="1" applyFill="1" applyBorder="1" applyAlignment="1">
      <alignment horizontal="distributed" vertical="center"/>
    </xf>
    <xf numFmtId="176" fontId="7" fillId="0" borderId="3" xfId="2" applyNumberFormat="1" applyFont="1" applyFill="1" applyBorder="1" applyAlignment="1" applyProtection="1">
      <alignment horizontal="center" vertical="center"/>
      <protection locked="0"/>
    </xf>
    <xf numFmtId="176" fontId="7" fillId="0" borderId="4" xfId="2" applyNumberFormat="1" applyFont="1" applyFill="1" applyBorder="1" applyAlignment="1" applyProtection="1">
      <alignment horizontal="center" vertical="center"/>
      <protection locked="0"/>
    </xf>
    <xf numFmtId="176" fontId="7" fillId="0" borderId="5" xfId="2" applyNumberFormat="1" applyFont="1" applyFill="1" applyBorder="1" applyAlignment="1" applyProtection="1">
      <alignment horizontal="center" vertical="center"/>
      <protection locked="0"/>
    </xf>
    <xf numFmtId="0" fontId="8" fillId="0" borderId="3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7" fillId="0" borderId="10" xfId="2" applyFont="1" applyFill="1" applyBorder="1" applyAlignment="1" applyProtection="1">
      <alignment horizontal="center" vertical="center"/>
      <protection locked="0"/>
    </xf>
    <xf numFmtId="0" fontId="7" fillId="0" borderId="11" xfId="2" applyFont="1" applyFill="1" applyBorder="1" applyAlignment="1" applyProtection="1">
      <alignment horizontal="center" vertical="center"/>
      <protection locked="0"/>
    </xf>
    <xf numFmtId="0" fontId="7" fillId="0" borderId="15" xfId="2" applyFont="1" applyFill="1" applyBorder="1" applyAlignment="1" applyProtection="1">
      <alignment horizontal="center" vertical="center"/>
      <protection locked="0"/>
    </xf>
    <xf numFmtId="0" fontId="7" fillId="0" borderId="16" xfId="2" applyFont="1" applyFill="1" applyBorder="1" applyAlignment="1" applyProtection="1">
      <alignment horizontal="center" vertical="center"/>
      <protection locked="0"/>
    </xf>
    <xf numFmtId="9" fontId="2" fillId="0" borderId="12" xfId="3" applyNumberFormat="1" applyFont="1" applyFill="1" applyBorder="1" applyAlignment="1" applyProtection="1">
      <alignment horizontal="left"/>
    </xf>
    <xf numFmtId="9" fontId="2" fillId="0" borderId="17" xfId="3" applyNumberFormat="1" applyFont="1" applyFill="1" applyBorder="1" applyAlignment="1" applyProtection="1">
      <alignment horizontal="left"/>
    </xf>
    <xf numFmtId="0" fontId="2" fillId="0" borderId="0" xfId="3" applyFont="1" applyFill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/>
    <cellStyle name="標準_工事設計書V2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609600</xdr:colOff>
      <xdr:row>11</xdr:row>
      <xdr:rowOff>9525</xdr:rowOff>
    </xdr:from>
    <xdr:to>
      <xdr:col>11</xdr:col>
      <xdr:colOff>114300</xdr:colOff>
      <xdr:row>12</xdr:row>
      <xdr:rowOff>38100</xdr:rowOff>
    </xdr:to>
    <xdr:sp macro="" textlink="">
      <xdr:nvSpPr>
        <xdr:cNvPr id="4" name="Oval 5"/>
        <xdr:cNvSpPr>
          <a:spLocks noChangeArrowheads="1"/>
        </xdr:cNvSpPr>
      </xdr:nvSpPr>
      <xdr:spPr bwMode="auto">
        <a:xfrm>
          <a:off x="9544050" y="2981325"/>
          <a:ext cx="276225" cy="257175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5" name="Oval 6"/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6" name="Oval 7"/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95250</xdr:colOff>
      <xdr:row>6</xdr:row>
      <xdr:rowOff>180975</xdr:rowOff>
    </xdr:from>
    <xdr:to>
      <xdr:col>13</xdr:col>
      <xdr:colOff>409575</xdr:colOff>
      <xdr:row>8</xdr:row>
      <xdr:rowOff>57150</xdr:rowOff>
    </xdr:to>
    <xdr:sp macro="" textlink="">
      <xdr:nvSpPr>
        <xdr:cNvPr id="7" name="Oval 29"/>
        <xdr:cNvSpPr>
          <a:spLocks noChangeArrowheads="1"/>
        </xdr:cNvSpPr>
      </xdr:nvSpPr>
      <xdr:spPr bwMode="auto">
        <a:xfrm>
          <a:off x="11344275" y="2009775"/>
          <a:ext cx="314325" cy="3333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2"/>
  </sheetPr>
  <dimension ref="B1:X44"/>
  <sheetViews>
    <sheetView showGridLines="0" showZeros="0" tabSelected="1" view="pageBreakPreview" zoomScale="80" zoomScaleNormal="75" zoomScaleSheetLayoutView="80" workbookViewId="0"/>
  </sheetViews>
  <sheetFormatPr defaultRowHeight="12" x14ac:dyDescent="0.15"/>
  <cols>
    <col min="1" max="1" width="1.625" style="9" customWidth="1"/>
    <col min="2" max="2" width="9.625" style="9" customWidth="1"/>
    <col min="3" max="3" width="25.625" style="9" customWidth="1"/>
    <col min="4" max="4" width="8.125" style="9" customWidth="1"/>
    <col min="5" max="5" width="21.625" style="9" customWidth="1"/>
    <col min="6" max="14" width="10.125" style="9" customWidth="1"/>
    <col min="15" max="15" width="1.75" style="9" customWidth="1"/>
    <col min="16" max="22" width="9" style="9"/>
    <col min="23" max="24" width="20.625" style="9" customWidth="1"/>
    <col min="25" max="16384" width="9" style="9"/>
  </cols>
  <sheetData>
    <row r="1" spans="2:24" ht="30" customHeight="1" x14ac:dyDescent="0.15">
      <c r="O1" s="41"/>
      <c r="P1" s="42"/>
    </row>
    <row r="2" spans="2:24" ht="18" customHeight="1" x14ac:dyDescent="0.15">
      <c r="B2" s="232" t="s">
        <v>0</v>
      </c>
      <c r="C2" s="233"/>
      <c r="D2" s="237" t="s">
        <v>1</v>
      </c>
      <c r="E2" s="238"/>
      <c r="F2" s="239"/>
      <c r="G2" s="43" t="s">
        <v>2</v>
      </c>
      <c r="H2" s="43" t="s">
        <v>3</v>
      </c>
      <c r="I2" s="43" t="s">
        <v>4</v>
      </c>
      <c r="J2" s="43" t="s">
        <v>5</v>
      </c>
      <c r="K2" s="240" t="s">
        <v>6</v>
      </c>
      <c r="L2" s="241"/>
      <c r="M2" s="43" t="s">
        <v>7</v>
      </c>
      <c r="N2" s="44" t="s">
        <v>8</v>
      </c>
      <c r="O2" s="41"/>
      <c r="Q2" s="141"/>
      <c r="R2" s="141"/>
      <c r="S2" s="141"/>
      <c r="T2" s="45"/>
      <c r="U2" s="45"/>
    </row>
    <row r="3" spans="2:24" ht="30" customHeight="1" x14ac:dyDescent="0.15">
      <c r="B3" s="232"/>
      <c r="C3" s="234"/>
      <c r="D3" s="46" t="s">
        <v>9</v>
      </c>
      <c r="E3" s="242" t="s">
        <v>10</v>
      </c>
      <c r="F3" s="243"/>
      <c r="G3" s="147" t="s">
        <v>146</v>
      </c>
      <c r="H3" s="148"/>
      <c r="I3" s="148"/>
      <c r="J3" s="148"/>
      <c r="K3" s="148"/>
      <c r="L3" s="148"/>
      <c r="M3" s="148"/>
      <c r="N3" s="149"/>
      <c r="O3" s="41"/>
      <c r="P3" s="47"/>
      <c r="Q3" s="141"/>
      <c r="R3" s="141"/>
      <c r="S3" s="141"/>
      <c r="W3" s="48"/>
      <c r="X3" s="48"/>
    </row>
    <row r="4" spans="2:24" ht="30" customHeight="1" x14ac:dyDescent="0.15">
      <c r="B4" s="235"/>
      <c r="C4" s="236"/>
      <c r="D4" s="49" t="s">
        <v>11</v>
      </c>
      <c r="E4" s="244"/>
      <c r="F4" s="245"/>
      <c r="G4" s="150"/>
      <c r="H4" s="151"/>
      <c r="I4" s="151"/>
      <c r="J4" s="151"/>
      <c r="K4" s="151"/>
      <c r="L4" s="151"/>
      <c r="M4" s="151"/>
      <c r="N4" s="152"/>
      <c r="O4" s="41"/>
      <c r="P4" s="47"/>
      <c r="Q4" s="41"/>
      <c r="R4" s="41"/>
      <c r="S4" s="41"/>
      <c r="W4" s="8"/>
      <c r="X4" s="8"/>
    </row>
    <row r="5" spans="2:24" ht="18" customHeight="1" x14ac:dyDescent="0.15">
      <c r="B5" s="216" t="s">
        <v>12</v>
      </c>
      <c r="C5" s="219" t="s">
        <v>13</v>
      </c>
      <c r="D5" s="220"/>
      <c r="E5" s="221"/>
      <c r="F5" s="3" t="s">
        <v>14</v>
      </c>
      <c r="G5" s="228" t="s">
        <v>15</v>
      </c>
      <c r="H5" s="220"/>
      <c r="I5" s="220"/>
      <c r="J5" s="220"/>
      <c r="K5" s="220"/>
      <c r="L5" s="220"/>
      <c r="M5" s="220"/>
      <c r="N5" s="229"/>
      <c r="O5" s="41"/>
      <c r="P5" s="47"/>
      <c r="Q5" s="47"/>
      <c r="R5" s="47"/>
      <c r="S5" s="47"/>
      <c r="T5" s="47"/>
      <c r="U5" s="47"/>
      <c r="V5" s="47"/>
      <c r="X5" s="50"/>
    </row>
    <row r="6" spans="2:24" ht="18" customHeight="1" x14ac:dyDescent="0.15">
      <c r="B6" s="217"/>
      <c r="C6" s="222"/>
      <c r="D6" s="223"/>
      <c r="E6" s="224"/>
      <c r="F6" s="51"/>
      <c r="G6" s="222"/>
      <c r="H6" s="223"/>
      <c r="I6" s="223"/>
      <c r="J6" s="223"/>
      <c r="K6" s="223"/>
      <c r="L6" s="223"/>
      <c r="M6" s="223"/>
      <c r="N6" s="230"/>
      <c r="O6" s="41"/>
      <c r="P6" s="47"/>
      <c r="Q6" s="47"/>
      <c r="R6" s="47"/>
      <c r="S6" s="47"/>
      <c r="T6" s="47"/>
      <c r="U6" s="47"/>
      <c r="V6" s="47"/>
      <c r="X6" s="50"/>
    </row>
    <row r="7" spans="2:24" ht="18" customHeight="1" x14ac:dyDescent="0.15">
      <c r="B7" s="218"/>
      <c r="C7" s="225"/>
      <c r="D7" s="226"/>
      <c r="E7" s="227"/>
      <c r="F7" s="6" t="s">
        <v>16</v>
      </c>
      <c r="G7" s="225"/>
      <c r="H7" s="226"/>
      <c r="I7" s="226"/>
      <c r="J7" s="226"/>
      <c r="K7" s="226"/>
      <c r="L7" s="226"/>
      <c r="M7" s="226"/>
      <c r="N7" s="231"/>
      <c r="O7" s="41"/>
      <c r="P7" s="47"/>
      <c r="Q7" s="47"/>
      <c r="R7" s="47"/>
      <c r="S7" s="47"/>
      <c r="T7" s="47"/>
      <c r="U7" s="47"/>
      <c r="V7" s="47"/>
      <c r="X7" s="50"/>
    </row>
    <row r="8" spans="2:24" ht="18" customHeight="1" x14ac:dyDescent="0.15">
      <c r="B8" s="185" t="s">
        <v>17</v>
      </c>
      <c r="C8" s="188" t="s">
        <v>18</v>
      </c>
      <c r="D8" s="189"/>
      <c r="E8" s="190"/>
      <c r="F8" s="52" t="s">
        <v>19</v>
      </c>
      <c r="G8" s="197">
        <v>45881</v>
      </c>
      <c r="H8" s="197"/>
      <c r="I8" s="197"/>
      <c r="J8" s="3" t="s">
        <v>20</v>
      </c>
      <c r="K8" s="4"/>
      <c r="L8" s="4" t="s">
        <v>21</v>
      </c>
      <c r="M8" s="53" t="s">
        <v>22</v>
      </c>
      <c r="N8" s="53" t="s">
        <v>23</v>
      </c>
      <c r="O8" s="54"/>
      <c r="P8" s="47"/>
      <c r="Q8" s="47"/>
      <c r="R8" s="47"/>
      <c r="S8" s="47"/>
      <c r="T8" s="47"/>
      <c r="U8" s="47"/>
      <c r="V8" s="47"/>
      <c r="X8" s="50"/>
    </row>
    <row r="9" spans="2:24" ht="18" customHeight="1" x14ac:dyDescent="0.15">
      <c r="B9" s="186"/>
      <c r="C9" s="191"/>
      <c r="D9" s="192"/>
      <c r="E9" s="193"/>
      <c r="F9" s="51"/>
      <c r="G9" s="197"/>
      <c r="H9" s="197"/>
      <c r="I9" s="197"/>
      <c r="J9" s="51"/>
      <c r="K9" s="4" t="s">
        <v>24</v>
      </c>
      <c r="L9" s="4"/>
      <c r="M9" s="7"/>
      <c r="N9" s="7"/>
      <c r="O9" s="54"/>
      <c r="P9" s="47"/>
      <c r="Q9" s="47"/>
      <c r="R9" s="47"/>
      <c r="S9" s="47"/>
      <c r="T9" s="47"/>
      <c r="U9" s="47"/>
      <c r="V9" s="47"/>
      <c r="X9" s="50"/>
    </row>
    <row r="10" spans="2:24" ht="18" customHeight="1" x14ac:dyDescent="0.15">
      <c r="B10" s="186"/>
      <c r="C10" s="191"/>
      <c r="D10" s="192"/>
      <c r="E10" s="193"/>
      <c r="F10" s="55" t="s">
        <v>25</v>
      </c>
      <c r="G10" s="197"/>
      <c r="H10" s="197"/>
      <c r="I10" s="197"/>
      <c r="J10" s="55" t="s">
        <v>26</v>
      </c>
      <c r="K10" s="4"/>
      <c r="L10" s="4" t="s">
        <v>27</v>
      </c>
      <c r="M10" s="4" t="s">
        <v>27</v>
      </c>
      <c r="N10" s="56" t="s">
        <v>28</v>
      </c>
      <c r="O10" s="54"/>
      <c r="P10" s="47"/>
      <c r="Q10" s="47"/>
      <c r="R10" s="47"/>
      <c r="S10" s="47"/>
      <c r="T10" s="47"/>
      <c r="U10" s="47"/>
      <c r="V10" s="47"/>
      <c r="X10" s="50"/>
    </row>
    <row r="11" spans="2:24" ht="18" customHeight="1" x14ac:dyDescent="0.15">
      <c r="B11" s="186"/>
      <c r="C11" s="191"/>
      <c r="D11" s="192"/>
      <c r="E11" s="193"/>
      <c r="F11" s="3" t="s">
        <v>29</v>
      </c>
      <c r="G11" s="1" t="s">
        <v>30</v>
      </c>
      <c r="H11" s="2"/>
      <c r="I11" s="2" t="s">
        <v>23</v>
      </c>
      <c r="J11" s="3" t="s">
        <v>14</v>
      </c>
      <c r="K11" s="198" t="s">
        <v>31</v>
      </c>
      <c r="L11" s="199"/>
      <c r="M11" s="199" t="s">
        <v>23</v>
      </c>
      <c r="N11" s="199"/>
      <c r="O11" s="54"/>
      <c r="X11" s="50"/>
    </row>
    <row r="12" spans="2:24" ht="18" customHeight="1" x14ac:dyDescent="0.15">
      <c r="B12" s="186"/>
      <c r="C12" s="191"/>
      <c r="D12" s="192"/>
      <c r="E12" s="193"/>
      <c r="F12" s="51"/>
      <c r="G12" s="4"/>
      <c r="H12" s="4"/>
      <c r="I12" s="4"/>
      <c r="J12" s="51"/>
      <c r="K12" s="200"/>
      <c r="L12" s="201"/>
      <c r="M12" s="201"/>
      <c r="N12" s="204"/>
      <c r="O12" s="41"/>
      <c r="X12" s="50"/>
    </row>
    <row r="13" spans="2:24" ht="18" customHeight="1" x14ac:dyDescent="0.15">
      <c r="B13" s="186"/>
      <c r="C13" s="191"/>
      <c r="D13" s="192"/>
      <c r="E13" s="193"/>
      <c r="F13" s="6" t="s">
        <v>32</v>
      </c>
      <c r="G13" s="5" t="s">
        <v>33</v>
      </c>
      <c r="H13" s="5" t="s">
        <v>33</v>
      </c>
      <c r="I13" s="5" t="s">
        <v>34</v>
      </c>
      <c r="J13" s="6" t="s">
        <v>35</v>
      </c>
      <c r="K13" s="202"/>
      <c r="L13" s="203"/>
      <c r="M13" s="205" t="s">
        <v>36</v>
      </c>
      <c r="N13" s="206"/>
      <c r="O13" s="41"/>
      <c r="X13" s="50"/>
    </row>
    <row r="14" spans="2:24" ht="18" customHeight="1" x14ac:dyDescent="0.15">
      <c r="B14" s="186"/>
      <c r="C14" s="191"/>
      <c r="D14" s="192"/>
      <c r="E14" s="193"/>
      <c r="F14" s="3"/>
      <c r="G14" s="7"/>
      <c r="H14" s="7"/>
      <c r="I14" s="7"/>
      <c r="J14" s="207" t="s">
        <v>37</v>
      </c>
      <c r="K14" s="208"/>
      <c r="L14" s="201" t="s">
        <v>38</v>
      </c>
      <c r="M14" s="208">
        <v>45950</v>
      </c>
      <c r="N14" s="212"/>
      <c r="O14" s="41"/>
      <c r="X14" s="50"/>
    </row>
    <row r="15" spans="2:24" ht="18" customHeight="1" x14ac:dyDescent="0.15">
      <c r="B15" s="186"/>
      <c r="C15" s="191"/>
      <c r="D15" s="192"/>
      <c r="E15" s="193"/>
      <c r="F15" s="51" t="s">
        <v>39</v>
      </c>
      <c r="G15" s="200" t="s">
        <v>40</v>
      </c>
      <c r="H15" s="201"/>
      <c r="I15" s="215"/>
      <c r="J15" s="209"/>
      <c r="K15" s="197"/>
      <c r="L15" s="201"/>
      <c r="M15" s="197"/>
      <c r="N15" s="213"/>
      <c r="O15" s="41"/>
      <c r="P15" s="47"/>
      <c r="X15" s="50"/>
    </row>
    <row r="16" spans="2:24" ht="18" customHeight="1" x14ac:dyDescent="0.15">
      <c r="B16" s="186"/>
      <c r="C16" s="191"/>
      <c r="D16" s="192"/>
      <c r="E16" s="193"/>
      <c r="F16" s="6"/>
      <c r="G16" s="7"/>
      <c r="H16" s="7"/>
      <c r="I16" s="7"/>
      <c r="J16" s="210"/>
      <c r="K16" s="211"/>
      <c r="L16" s="201"/>
      <c r="M16" s="211"/>
      <c r="N16" s="214"/>
      <c r="O16" s="41"/>
      <c r="X16" s="50"/>
    </row>
    <row r="17" spans="2:24" ht="18" customHeight="1" x14ac:dyDescent="0.15">
      <c r="B17" s="186"/>
      <c r="C17" s="191"/>
      <c r="D17" s="192"/>
      <c r="E17" s="193"/>
      <c r="F17" s="57" t="s">
        <v>41</v>
      </c>
      <c r="G17" s="163"/>
      <c r="H17" s="164"/>
      <c r="I17" s="164"/>
      <c r="J17" s="164"/>
      <c r="K17" s="164"/>
      <c r="L17" s="164"/>
      <c r="M17" s="164"/>
      <c r="N17" s="165"/>
      <c r="O17" s="41"/>
      <c r="X17" s="50"/>
    </row>
    <row r="18" spans="2:24" ht="18" customHeight="1" x14ac:dyDescent="0.15">
      <c r="B18" s="186"/>
      <c r="C18" s="191"/>
      <c r="D18" s="192"/>
      <c r="E18" s="193"/>
      <c r="F18" s="51" t="s">
        <v>42</v>
      </c>
      <c r="G18" s="166"/>
      <c r="H18" s="167"/>
      <c r="I18" s="167"/>
      <c r="J18" s="167"/>
      <c r="K18" s="167"/>
      <c r="L18" s="167"/>
      <c r="M18" s="167"/>
      <c r="N18" s="168"/>
      <c r="O18" s="41"/>
      <c r="P18" s="8"/>
      <c r="X18" s="50"/>
    </row>
    <row r="19" spans="2:24" ht="18" customHeight="1" x14ac:dyDescent="0.15">
      <c r="B19" s="186"/>
      <c r="C19" s="191"/>
      <c r="D19" s="192"/>
      <c r="E19" s="193"/>
      <c r="F19" s="51" t="s">
        <v>43</v>
      </c>
      <c r="G19" s="166"/>
      <c r="H19" s="167"/>
      <c r="I19" s="167"/>
      <c r="J19" s="167"/>
      <c r="K19" s="167"/>
      <c r="L19" s="167"/>
      <c r="M19" s="167"/>
      <c r="N19" s="168"/>
      <c r="O19" s="41"/>
      <c r="X19" s="50"/>
    </row>
    <row r="20" spans="2:24" ht="18" customHeight="1" x14ac:dyDescent="0.15">
      <c r="B20" s="186"/>
      <c r="C20" s="191"/>
      <c r="D20" s="192"/>
      <c r="E20" s="193"/>
      <c r="F20" s="51" t="s">
        <v>44</v>
      </c>
      <c r="G20" s="169"/>
      <c r="H20" s="170"/>
      <c r="I20" s="170"/>
      <c r="J20" s="170"/>
      <c r="K20" s="170"/>
      <c r="L20" s="170"/>
      <c r="M20" s="170"/>
      <c r="N20" s="171"/>
      <c r="O20" s="41"/>
      <c r="P20" s="8"/>
      <c r="X20" s="50"/>
    </row>
    <row r="21" spans="2:24" ht="18" customHeight="1" x14ac:dyDescent="0.15">
      <c r="B21" s="186"/>
      <c r="C21" s="191"/>
      <c r="D21" s="192"/>
      <c r="E21" s="193"/>
      <c r="F21" s="57" t="s">
        <v>45</v>
      </c>
      <c r="G21" s="172" t="s">
        <v>46</v>
      </c>
      <c r="H21" s="173"/>
      <c r="I21" s="173"/>
      <c r="J21" s="173"/>
      <c r="K21" s="173"/>
      <c r="L21" s="173"/>
      <c r="M21" s="173"/>
      <c r="N21" s="174"/>
      <c r="O21" s="41"/>
      <c r="X21" s="50"/>
    </row>
    <row r="22" spans="2:24" ht="18" customHeight="1" x14ac:dyDescent="0.15">
      <c r="B22" s="186"/>
      <c r="C22" s="191"/>
      <c r="D22" s="192"/>
      <c r="E22" s="193"/>
      <c r="F22" s="51" t="s">
        <v>47</v>
      </c>
      <c r="G22" s="175"/>
      <c r="H22" s="176"/>
      <c r="I22" s="176"/>
      <c r="J22" s="176"/>
      <c r="K22" s="176"/>
      <c r="L22" s="176"/>
      <c r="M22" s="176"/>
      <c r="N22" s="177"/>
      <c r="O22" s="41"/>
      <c r="X22" s="50"/>
    </row>
    <row r="23" spans="2:24" ht="18" customHeight="1" x14ac:dyDescent="0.15">
      <c r="B23" s="186"/>
      <c r="C23" s="191"/>
      <c r="D23" s="192"/>
      <c r="E23" s="193"/>
      <c r="F23" s="51" t="s">
        <v>48</v>
      </c>
      <c r="G23" s="175"/>
      <c r="H23" s="176"/>
      <c r="I23" s="176"/>
      <c r="J23" s="176"/>
      <c r="K23" s="176"/>
      <c r="L23" s="176"/>
      <c r="M23" s="176"/>
      <c r="N23" s="177"/>
      <c r="O23" s="41"/>
      <c r="X23" s="50"/>
    </row>
    <row r="24" spans="2:24" ht="18" customHeight="1" x14ac:dyDescent="0.15">
      <c r="B24" s="187"/>
      <c r="C24" s="194"/>
      <c r="D24" s="195"/>
      <c r="E24" s="196"/>
      <c r="F24" s="58" t="s">
        <v>49</v>
      </c>
      <c r="G24" s="178"/>
      <c r="H24" s="179"/>
      <c r="I24" s="179"/>
      <c r="J24" s="179"/>
      <c r="K24" s="179"/>
      <c r="L24" s="179"/>
      <c r="M24" s="179"/>
      <c r="N24" s="180"/>
      <c r="O24" s="41"/>
      <c r="X24" s="50"/>
    </row>
    <row r="25" spans="2:24" ht="18" customHeight="1" x14ac:dyDescent="0.15">
      <c r="O25" s="41"/>
      <c r="X25" s="50"/>
    </row>
    <row r="26" spans="2:24" s="59" customFormat="1" ht="18" customHeight="1" x14ac:dyDescent="0.15">
      <c r="B26" s="181"/>
      <c r="C26" s="182"/>
      <c r="D26" s="183" t="s">
        <v>50</v>
      </c>
      <c r="E26" s="183"/>
      <c r="F26" s="183"/>
      <c r="G26" s="183" t="s">
        <v>51</v>
      </c>
      <c r="H26" s="183"/>
      <c r="I26" s="183"/>
      <c r="J26" s="183"/>
      <c r="K26" s="183" t="s">
        <v>52</v>
      </c>
      <c r="L26" s="183"/>
      <c r="M26" s="183"/>
      <c r="N26" s="184"/>
      <c r="O26" s="60"/>
      <c r="W26" s="9"/>
      <c r="X26" s="50"/>
    </row>
    <row r="27" spans="2:24" s="59" customFormat="1" ht="18" customHeight="1" x14ac:dyDescent="0.15">
      <c r="B27" s="153" t="s">
        <v>53</v>
      </c>
      <c r="C27" s="154"/>
      <c r="D27" s="160"/>
      <c r="E27" s="160"/>
      <c r="F27" s="160"/>
      <c r="G27" s="157"/>
      <c r="H27" s="158"/>
      <c r="I27" s="158"/>
      <c r="J27" s="158"/>
      <c r="K27" s="158"/>
      <c r="L27" s="158"/>
      <c r="M27" s="158"/>
      <c r="N27" s="159"/>
      <c r="O27" s="60"/>
      <c r="W27" s="9"/>
      <c r="X27" s="50"/>
    </row>
    <row r="28" spans="2:24" s="59" customFormat="1" ht="18" customHeight="1" x14ac:dyDescent="0.15">
      <c r="B28" s="161" t="s">
        <v>54</v>
      </c>
      <c r="C28" s="162"/>
      <c r="D28" s="160"/>
      <c r="E28" s="160"/>
      <c r="F28" s="160"/>
      <c r="G28" s="157"/>
      <c r="H28" s="158"/>
      <c r="I28" s="158"/>
      <c r="J28" s="158"/>
      <c r="K28" s="158"/>
      <c r="L28" s="158"/>
      <c r="M28" s="158"/>
      <c r="N28" s="159"/>
      <c r="W28" s="9"/>
      <c r="X28" s="50"/>
    </row>
    <row r="29" spans="2:24" s="59" customFormat="1" ht="18" customHeight="1" x14ac:dyDescent="0.15">
      <c r="B29" s="153" t="s">
        <v>55</v>
      </c>
      <c r="C29" s="154"/>
      <c r="D29" s="155"/>
      <c r="E29" s="156"/>
      <c r="F29" s="156"/>
      <c r="G29" s="157"/>
      <c r="H29" s="158"/>
      <c r="I29" s="158"/>
      <c r="J29" s="158"/>
      <c r="K29" s="158"/>
      <c r="L29" s="158"/>
      <c r="M29" s="158"/>
      <c r="N29" s="159"/>
      <c r="W29" s="9"/>
      <c r="X29" s="50"/>
    </row>
    <row r="30" spans="2:24" s="59" customFormat="1" ht="18" customHeight="1" x14ac:dyDescent="0.15">
      <c r="B30" s="153"/>
      <c r="C30" s="154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9"/>
      <c r="W30" s="9"/>
      <c r="X30" s="50"/>
    </row>
    <row r="31" spans="2:24" s="59" customFormat="1" ht="18" customHeight="1" x14ac:dyDescent="0.15">
      <c r="B31" s="142"/>
      <c r="C31" s="143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5"/>
      <c r="X31" s="50"/>
    </row>
    <row r="32" spans="2:24" ht="18" customHeight="1" x14ac:dyDescent="0.15">
      <c r="W32" s="59"/>
      <c r="X32" s="50"/>
    </row>
    <row r="33" spans="2:24" ht="18" customHeight="1" x14ac:dyDescent="0.15">
      <c r="B33" s="146" t="s">
        <v>56</v>
      </c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W33" s="59"/>
      <c r="X33" s="50"/>
    </row>
    <row r="34" spans="2:24" ht="18" customHeight="1" x14ac:dyDescent="0.15">
      <c r="X34" s="50"/>
    </row>
    <row r="35" spans="2:24" ht="18" customHeight="1" x14ac:dyDescent="0.15">
      <c r="X35" s="50"/>
    </row>
    <row r="36" spans="2:24" ht="18" customHeight="1" x14ac:dyDescent="0.15">
      <c r="X36" s="50"/>
    </row>
    <row r="37" spans="2:24" ht="18" customHeight="1" x14ac:dyDescent="0.15">
      <c r="X37" s="50"/>
    </row>
    <row r="38" spans="2:24" ht="18" customHeight="1" x14ac:dyDescent="0.15">
      <c r="X38" s="50"/>
    </row>
    <row r="39" spans="2:24" ht="18" customHeight="1" x14ac:dyDescent="0.15">
      <c r="X39" s="50"/>
    </row>
    <row r="40" spans="2:24" ht="18" customHeight="1" x14ac:dyDescent="0.15">
      <c r="X40" s="50"/>
    </row>
    <row r="41" spans="2:24" ht="18" customHeight="1" x14ac:dyDescent="0.15">
      <c r="C41" s="61"/>
      <c r="X41" s="50"/>
    </row>
    <row r="42" spans="2:24" ht="18" customHeight="1" x14ac:dyDescent="0.15">
      <c r="X42" s="50"/>
    </row>
    <row r="43" spans="2:24" ht="18" customHeight="1" x14ac:dyDescent="0.15">
      <c r="X43" s="50"/>
    </row>
    <row r="44" spans="2:24" x14ac:dyDescent="0.15">
      <c r="X44" s="50"/>
    </row>
  </sheetData>
  <mergeCells count="45">
    <mergeCell ref="B5:B7"/>
    <mergeCell ref="C5:E7"/>
    <mergeCell ref="G5:N7"/>
    <mergeCell ref="B2:C4"/>
    <mergeCell ref="D2:F2"/>
    <mergeCell ref="K2:L2"/>
    <mergeCell ref="E3:F4"/>
    <mergeCell ref="M13:N13"/>
    <mergeCell ref="J14:K16"/>
    <mergeCell ref="L14:L16"/>
    <mergeCell ref="M14:N16"/>
    <mergeCell ref="G15:I15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G3:N4"/>
    <mergeCell ref="B29:C29"/>
    <mergeCell ref="D29:F29"/>
    <mergeCell ref="G29:J29"/>
    <mergeCell ref="K29:N29"/>
    <mergeCell ref="G17:N20"/>
    <mergeCell ref="G21:N24"/>
    <mergeCell ref="B26:C26"/>
    <mergeCell ref="D26:F26"/>
    <mergeCell ref="G26:J26"/>
    <mergeCell ref="K26:N26"/>
    <mergeCell ref="B8:B24"/>
    <mergeCell ref="C8:E24"/>
    <mergeCell ref="G8:I10"/>
    <mergeCell ref="K11:L13"/>
    <mergeCell ref="M11:N12"/>
    <mergeCell ref="B31:C31"/>
    <mergeCell ref="D31:F31"/>
    <mergeCell ref="G31:J31"/>
    <mergeCell ref="K31:N31"/>
    <mergeCell ref="B33:N33"/>
  </mergeCells>
  <phoneticPr fontId="3"/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2">
    <tabColor indexed="52"/>
  </sheetPr>
  <dimension ref="A1:J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65" customWidth="1"/>
    <col min="2" max="2" width="24.125" style="65" customWidth="1"/>
    <col min="3" max="3" width="45.625" style="65" customWidth="1"/>
    <col min="4" max="4" width="10.625" style="109" customWidth="1"/>
    <col min="5" max="5" width="5.125" style="65" customWidth="1"/>
    <col min="6" max="6" width="12.625" style="123" customWidth="1"/>
    <col min="7" max="7" width="14.125" style="95" customWidth="1"/>
    <col min="8" max="8" width="26.625" style="65" customWidth="1"/>
    <col min="9" max="9" width="6.25" style="65" hidden="1" customWidth="1"/>
    <col min="10" max="16384" width="13.375" style="65"/>
  </cols>
  <sheetData>
    <row r="1" spans="1:10" ht="15" customHeight="1" x14ac:dyDescent="0.15">
      <c r="A1" s="96"/>
      <c r="B1" s="62" t="s">
        <v>57</v>
      </c>
      <c r="C1" s="62" t="s">
        <v>58</v>
      </c>
      <c r="D1" s="97" t="s">
        <v>59</v>
      </c>
      <c r="E1" s="62" t="s">
        <v>60</v>
      </c>
      <c r="F1" s="98" t="s">
        <v>61</v>
      </c>
      <c r="G1" s="30" t="s">
        <v>62</v>
      </c>
      <c r="H1" s="64" t="s">
        <v>63</v>
      </c>
    </row>
    <row r="2" spans="1:10" ht="15" customHeight="1" x14ac:dyDescent="0.15">
      <c r="A2" s="15"/>
      <c r="B2" s="66"/>
      <c r="C2" s="99"/>
      <c r="D2" s="24"/>
      <c r="E2" s="17"/>
      <c r="F2" s="18"/>
      <c r="G2" s="10"/>
      <c r="H2" s="133"/>
      <c r="I2" s="134"/>
    </row>
    <row r="3" spans="1:10" ht="15" customHeight="1" x14ac:dyDescent="0.15">
      <c r="A3" s="19"/>
      <c r="B3" s="71"/>
      <c r="C3" s="103"/>
      <c r="D3" s="25"/>
      <c r="E3" s="21"/>
      <c r="F3" s="23"/>
      <c r="G3" s="12"/>
      <c r="H3" s="135"/>
      <c r="I3" s="134"/>
    </row>
    <row r="4" spans="1:10" ht="15" customHeight="1" x14ac:dyDescent="0.15">
      <c r="A4" s="15"/>
      <c r="B4" s="16"/>
      <c r="C4" s="17"/>
      <c r="D4" s="24"/>
      <c r="E4" s="17"/>
      <c r="F4" s="18"/>
      <c r="G4" s="10"/>
      <c r="H4" s="11"/>
      <c r="I4" s="134"/>
    </row>
    <row r="5" spans="1:10" ht="15" customHeight="1" x14ac:dyDescent="0.15">
      <c r="A5" s="19"/>
      <c r="B5" s="20"/>
      <c r="C5" s="21"/>
      <c r="D5" s="25"/>
      <c r="E5" s="21"/>
      <c r="F5" s="23"/>
      <c r="G5" s="12"/>
      <c r="H5" s="13"/>
      <c r="I5" s="134"/>
    </row>
    <row r="6" spans="1:10" ht="15" customHeight="1" x14ac:dyDescent="0.15">
      <c r="A6" s="15"/>
      <c r="B6" s="16"/>
      <c r="C6" s="17"/>
      <c r="D6" s="100"/>
      <c r="E6" s="17"/>
      <c r="F6" s="18"/>
      <c r="G6" s="10"/>
      <c r="H6" s="11"/>
      <c r="I6" s="134"/>
      <c r="J6" s="134"/>
    </row>
    <row r="7" spans="1:10" ht="15" customHeight="1" x14ac:dyDescent="0.15">
      <c r="A7" s="19" t="s">
        <v>64</v>
      </c>
      <c r="B7" s="20" t="s">
        <v>65</v>
      </c>
      <c r="C7" s="21"/>
      <c r="D7" s="22">
        <v>1</v>
      </c>
      <c r="E7" s="21" t="s">
        <v>66</v>
      </c>
      <c r="F7" s="23"/>
      <c r="G7" s="12"/>
      <c r="H7" s="13"/>
      <c r="I7" s="136"/>
      <c r="J7" s="134"/>
    </row>
    <row r="8" spans="1:10" ht="15" customHeight="1" x14ac:dyDescent="0.15">
      <c r="A8" s="15"/>
      <c r="B8" s="16"/>
      <c r="C8" s="137"/>
      <c r="D8" s="24"/>
      <c r="E8" s="17"/>
      <c r="F8" s="18"/>
      <c r="G8" s="10"/>
      <c r="H8" s="117"/>
    </row>
    <row r="9" spans="1:10" ht="15" customHeight="1" x14ac:dyDescent="0.15">
      <c r="A9" s="19"/>
      <c r="B9" s="20"/>
      <c r="C9" s="21"/>
      <c r="D9" s="31"/>
      <c r="E9" s="21"/>
      <c r="F9" s="23"/>
      <c r="G9" s="12"/>
      <c r="H9" s="138"/>
    </row>
    <row r="10" spans="1:10" ht="15" customHeight="1" x14ac:dyDescent="0.15">
      <c r="A10" s="15"/>
      <c r="B10" s="16"/>
      <c r="C10" s="17"/>
      <c r="D10" s="100"/>
      <c r="E10" s="17"/>
      <c r="F10" s="18"/>
      <c r="G10" s="14"/>
      <c r="H10" s="122"/>
      <c r="J10" s="248"/>
    </row>
    <row r="11" spans="1:10" ht="15" customHeight="1" x14ac:dyDescent="0.15">
      <c r="A11" s="19" t="s">
        <v>67</v>
      </c>
      <c r="B11" s="20" t="s">
        <v>68</v>
      </c>
      <c r="C11" s="21"/>
      <c r="D11" s="22">
        <v>1</v>
      </c>
      <c r="E11" s="21" t="s">
        <v>66</v>
      </c>
      <c r="F11" s="27"/>
      <c r="G11" s="12"/>
      <c r="H11" s="139"/>
      <c r="J11" s="248"/>
    </row>
    <row r="12" spans="1:10" ht="15" customHeight="1" x14ac:dyDescent="0.15">
      <c r="A12" s="15"/>
      <c r="B12" s="16"/>
      <c r="C12" s="17"/>
      <c r="D12" s="24"/>
      <c r="E12" s="17"/>
      <c r="F12" s="18"/>
      <c r="G12" s="10"/>
      <c r="H12" s="113"/>
    </row>
    <row r="13" spans="1:10" ht="15" customHeight="1" x14ac:dyDescent="0.15">
      <c r="A13" s="19"/>
      <c r="B13" s="20" t="s">
        <v>69</v>
      </c>
      <c r="C13" s="21"/>
      <c r="D13" s="25"/>
      <c r="E13" s="21"/>
      <c r="F13" s="23"/>
      <c r="G13" s="12"/>
      <c r="H13" s="114"/>
    </row>
    <row r="14" spans="1:10" ht="15" customHeight="1" x14ac:dyDescent="0.15">
      <c r="A14" s="15"/>
      <c r="B14" s="16"/>
      <c r="C14" s="17"/>
      <c r="D14" s="100"/>
      <c r="E14" s="17"/>
      <c r="F14" s="18"/>
      <c r="G14" s="14"/>
      <c r="H14" s="102"/>
    </row>
    <row r="15" spans="1:10" ht="15" customHeight="1" x14ac:dyDescent="0.15">
      <c r="A15" s="19" t="s">
        <v>70</v>
      </c>
      <c r="B15" s="20" t="s">
        <v>71</v>
      </c>
      <c r="C15" s="21"/>
      <c r="D15" s="22">
        <v>1</v>
      </c>
      <c r="E15" s="21" t="s">
        <v>66</v>
      </c>
      <c r="F15" s="23"/>
      <c r="G15" s="12"/>
      <c r="H15" s="73"/>
    </row>
    <row r="16" spans="1:10" ht="15" customHeight="1" x14ac:dyDescent="0.15">
      <c r="A16" s="15"/>
      <c r="B16" s="16"/>
      <c r="C16" s="17"/>
      <c r="D16" s="24"/>
      <c r="E16" s="17"/>
      <c r="F16" s="18"/>
      <c r="G16" s="10"/>
      <c r="H16" s="102"/>
    </row>
    <row r="17" spans="1:8" ht="15" customHeight="1" x14ac:dyDescent="0.15">
      <c r="A17" s="19"/>
      <c r="B17" s="20" t="s">
        <v>72</v>
      </c>
      <c r="C17" s="21"/>
      <c r="D17" s="25"/>
      <c r="E17" s="21"/>
      <c r="F17" s="23"/>
      <c r="G17" s="12"/>
      <c r="H17" s="73"/>
    </row>
    <row r="18" spans="1:8" ht="15" customHeight="1" x14ac:dyDescent="0.15">
      <c r="A18" s="15"/>
      <c r="B18" s="16"/>
      <c r="C18" s="17"/>
      <c r="D18" s="100"/>
      <c r="E18" s="17"/>
      <c r="F18" s="18"/>
      <c r="G18" s="10"/>
      <c r="H18" s="102"/>
    </row>
    <row r="19" spans="1:8" ht="15" customHeight="1" x14ac:dyDescent="0.15">
      <c r="A19" s="19" t="s">
        <v>73</v>
      </c>
      <c r="B19" s="20" t="s">
        <v>74</v>
      </c>
      <c r="C19" s="21"/>
      <c r="D19" s="22">
        <v>1</v>
      </c>
      <c r="E19" s="21" t="s">
        <v>66</v>
      </c>
      <c r="F19" s="23"/>
      <c r="G19" s="12"/>
      <c r="H19" s="73"/>
    </row>
    <row r="20" spans="1:8" ht="15" customHeight="1" x14ac:dyDescent="0.15">
      <c r="A20" s="15"/>
      <c r="B20" s="16"/>
      <c r="C20" s="17"/>
      <c r="D20" s="24"/>
      <c r="E20" s="17"/>
      <c r="F20" s="18"/>
      <c r="G20" s="10"/>
      <c r="H20" s="102"/>
    </row>
    <row r="21" spans="1:8" ht="15" customHeight="1" x14ac:dyDescent="0.15">
      <c r="A21" s="19"/>
      <c r="B21" s="21" t="s">
        <v>75</v>
      </c>
      <c r="C21" s="21"/>
      <c r="D21" s="25"/>
      <c r="E21" s="21"/>
      <c r="F21" s="23"/>
      <c r="G21" s="12"/>
      <c r="H21" s="73"/>
    </row>
    <row r="22" spans="1:8" ht="15" customHeight="1" x14ac:dyDescent="0.15">
      <c r="A22" s="15"/>
      <c r="B22" s="16"/>
      <c r="C22" s="17"/>
      <c r="D22" s="24"/>
      <c r="E22" s="17"/>
      <c r="F22" s="18"/>
      <c r="G22" s="10"/>
      <c r="H22" s="102"/>
    </row>
    <row r="23" spans="1:8" ht="15" customHeight="1" x14ac:dyDescent="0.15">
      <c r="A23" s="19"/>
      <c r="B23" s="20"/>
      <c r="C23" s="21"/>
      <c r="D23" s="25"/>
      <c r="E23" s="21"/>
      <c r="F23" s="23"/>
      <c r="G23" s="12"/>
      <c r="H23" s="73"/>
    </row>
    <row r="24" spans="1:8" ht="15" customHeight="1" x14ac:dyDescent="0.15">
      <c r="A24" s="15"/>
      <c r="B24" s="16"/>
      <c r="C24" s="18"/>
      <c r="D24" s="24"/>
      <c r="E24" s="17"/>
      <c r="F24" s="18"/>
      <c r="G24" s="10"/>
      <c r="H24" s="102"/>
    </row>
    <row r="25" spans="1:8" ht="15" customHeight="1" x14ac:dyDescent="0.15">
      <c r="A25" s="19"/>
      <c r="B25" s="20"/>
      <c r="C25" s="21"/>
      <c r="D25" s="25"/>
      <c r="E25" s="21"/>
      <c r="F25" s="23"/>
      <c r="G25" s="12"/>
      <c r="H25" s="73"/>
    </row>
    <row r="26" spans="1:8" ht="15" customHeight="1" x14ac:dyDescent="0.15">
      <c r="A26" s="15"/>
      <c r="B26" s="16"/>
      <c r="C26" s="17"/>
      <c r="D26" s="24"/>
      <c r="E26" s="17"/>
      <c r="F26" s="18"/>
      <c r="G26" s="10"/>
      <c r="H26" s="102"/>
    </row>
    <row r="27" spans="1:8" ht="15" customHeight="1" x14ac:dyDescent="0.15">
      <c r="A27" s="19"/>
      <c r="B27" s="20"/>
      <c r="C27" s="21"/>
      <c r="D27" s="25"/>
      <c r="E27" s="21"/>
      <c r="F27" s="23"/>
      <c r="G27" s="12"/>
      <c r="H27" s="73"/>
    </row>
    <row r="28" spans="1:8" ht="15" customHeight="1" x14ac:dyDescent="0.15">
      <c r="A28" s="15"/>
      <c r="B28" s="16"/>
      <c r="C28" s="17"/>
      <c r="D28" s="24"/>
      <c r="E28" s="17"/>
      <c r="F28" s="18"/>
      <c r="G28" s="10"/>
      <c r="H28" s="102"/>
    </row>
    <row r="29" spans="1:8" ht="15" customHeight="1" x14ac:dyDescent="0.15">
      <c r="A29" s="19"/>
      <c r="B29" s="20"/>
      <c r="C29" s="21"/>
      <c r="D29" s="25"/>
      <c r="E29" s="21"/>
      <c r="F29" s="23"/>
      <c r="G29" s="12"/>
      <c r="H29" s="73"/>
    </row>
    <row r="30" spans="1:8" ht="15" customHeight="1" x14ac:dyDescent="0.15">
      <c r="A30" s="15"/>
      <c r="B30" s="16"/>
      <c r="C30" s="17"/>
      <c r="D30" s="24"/>
      <c r="E30" s="17"/>
      <c r="F30" s="18"/>
      <c r="G30" s="10"/>
      <c r="H30" s="102"/>
    </row>
    <row r="31" spans="1:8" ht="15" customHeight="1" x14ac:dyDescent="0.15">
      <c r="A31" s="19"/>
      <c r="B31" s="20"/>
      <c r="C31" s="21"/>
      <c r="D31" s="25"/>
      <c r="E31" s="21"/>
      <c r="F31" s="23"/>
      <c r="G31" s="12"/>
      <c r="H31" s="73"/>
    </row>
    <row r="32" spans="1:8" ht="15" customHeight="1" x14ac:dyDescent="0.15">
      <c r="A32" s="15"/>
      <c r="B32" s="16"/>
      <c r="C32" s="17"/>
      <c r="D32" s="24"/>
      <c r="E32" s="17"/>
      <c r="F32" s="18"/>
      <c r="G32" s="10"/>
      <c r="H32" s="102"/>
    </row>
    <row r="33" spans="1:8" ht="15" customHeight="1" x14ac:dyDescent="0.15">
      <c r="A33" s="19"/>
      <c r="B33" s="20" t="s">
        <v>76</v>
      </c>
      <c r="C33" s="21"/>
      <c r="D33" s="25"/>
      <c r="E33" s="21"/>
      <c r="F33" s="23"/>
      <c r="G33" s="12"/>
      <c r="H33" s="73"/>
    </row>
    <row r="34" spans="1:8" ht="15" customHeight="1" x14ac:dyDescent="0.15">
      <c r="A34" s="15"/>
      <c r="B34" s="16"/>
      <c r="C34" s="17"/>
      <c r="D34" s="24"/>
      <c r="E34" s="17"/>
      <c r="F34" s="18"/>
      <c r="G34" s="10"/>
      <c r="H34" s="246"/>
    </row>
    <row r="35" spans="1:8" ht="15" customHeight="1" x14ac:dyDescent="0.15">
      <c r="A35" s="19"/>
      <c r="B35" s="20" t="s">
        <v>77</v>
      </c>
      <c r="C35" s="21"/>
      <c r="D35" s="25"/>
      <c r="E35" s="21"/>
      <c r="F35" s="23"/>
      <c r="G35" s="12"/>
      <c r="H35" s="247"/>
    </row>
    <row r="36" spans="1:8" ht="15" customHeight="1" x14ac:dyDescent="0.15">
      <c r="A36" s="15"/>
      <c r="B36" s="16"/>
      <c r="C36" s="17"/>
      <c r="D36" s="24"/>
      <c r="E36" s="17"/>
      <c r="F36" s="18"/>
      <c r="G36" s="10"/>
      <c r="H36" s="102"/>
    </row>
    <row r="37" spans="1:8" ht="15" customHeight="1" x14ac:dyDescent="0.15">
      <c r="A37" s="19"/>
      <c r="B37" s="20" t="s">
        <v>78</v>
      </c>
      <c r="C37" s="20"/>
      <c r="D37" s="37"/>
      <c r="E37" s="21"/>
      <c r="F37" s="140"/>
      <c r="G37" s="12"/>
      <c r="H37" s="108"/>
    </row>
  </sheetData>
  <dataConsolidate/>
  <mergeCells count="2">
    <mergeCell ref="H34:H35"/>
    <mergeCell ref="J10:J11"/>
  </mergeCells>
  <phoneticPr fontId="12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3">
    <tabColor indexed="52"/>
  </sheetPr>
  <dimension ref="A1:J71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65" customWidth="1"/>
    <col min="2" max="2" width="24.125" style="65" customWidth="1"/>
    <col min="3" max="3" width="45.625" style="65" customWidth="1"/>
    <col min="4" max="4" width="10.625" style="109" customWidth="1"/>
    <col min="5" max="5" width="5.125" style="65" customWidth="1"/>
    <col min="6" max="6" width="12.625" style="123" customWidth="1"/>
    <col min="7" max="7" width="14.125" style="65" customWidth="1"/>
    <col min="8" max="8" width="29.125" style="94" hidden="1" customWidth="1"/>
    <col min="9" max="9" width="14" style="94" hidden="1" customWidth="1"/>
    <col min="10" max="10" width="26.625" style="65" customWidth="1"/>
    <col min="11" max="16384" width="13.375" style="65"/>
  </cols>
  <sheetData>
    <row r="1" spans="1:10" ht="15" customHeight="1" x14ac:dyDescent="0.15">
      <c r="A1" s="96"/>
      <c r="B1" s="62" t="s">
        <v>57</v>
      </c>
      <c r="C1" s="62" t="s">
        <v>58</v>
      </c>
      <c r="D1" s="97" t="s">
        <v>59</v>
      </c>
      <c r="E1" s="62" t="s">
        <v>60</v>
      </c>
      <c r="F1" s="98" t="s">
        <v>61</v>
      </c>
      <c r="G1" s="62" t="s">
        <v>62</v>
      </c>
      <c r="H1" s="30"/>
      <c r="I1" s="30"/>
      <c r="J1" s="64" t="s">
        <v>63</v>
      </c>
    </row>
    <row r="2" spans="1:10" ht="15" customHeight="1" x14ac:dyDescent="0.15">
      <c r="A2" s="15"/>
      <c r="B2" s="70"/>
      <c r="C2" s="99"/>
      <c r="D2" s="24"/>
      <c r="E2" s="17"/>
      <c r="F2" s="18"/>
      <c r="G2" s="17"/>
      <c r="H2" s="26"/>
      <c r="I2" s="26"/>
      <c r="J2" s="102"/>
    </row>
    <row r="3" spans="1:10" ht="15" customHeight="1" x14ac:dyDescent="0.15">
      <c r="A3" s="20"/>
      <c r="B3" s="71" t="s">
        <v>65</v>
      </c>
      <c r="C3" s="103"/>
      <c r="D3" s="25"/>
      <c r="E3" s="21"/>
      <c r="F3" s="23"/>
      <c r="G3" s="21"/>
      <c r="H3" s="27"/>
      <c r="I3" s="27"/>
      <c r="J3" s="73"/>
    </row>
    <row r="4" spans="1:10" ht="15" customHeight="1" x14ac:dyDescent="0.15">
      <c r="A4" s="15"/>
      <c r="B4" s="17"/>
      <c r="C4" s="17"/>
      <c r="D4" s="24"/>
      <c r="E4" s="17"/>
      <c r="F4" s="18"/>
      <c r="G4" s="17"/>
      <c r="H4" s="26"/>
      <c r="I4" s="27"/>
      <c r="J4" s="102"/>
    </row>
    <row r="5" spans="1:10" ht="15" customHeight="1" x14ac:dyDescent="0.15">
      <c r="A5" s="19"/>
      <c r="B5" s="20"/>
      <c r="C5" s="21"/>
      <c r="D5" s="25"/>
      <c r="E5" s="21"/>
      <c r="F5" s="23"/>
      <c r="G5" s="21"/>
      <c r="H5" s="27"/>
      <c r="I5" s="27"/>
      <c r="J5" s="73"/>
    </row>
    <row r="6" spans="1:10" ht="15" customHeight="1" x14ac:dyDescent="0.15">
      <c r="A6" s="15"/>
      <c r="B6" s="74"/>
      <c r="C6" s="124"/>
      <c r="D6" s="125"/>
      <c r="E6" s="124"/>
      <c r="F6" s="10"/>
      <c r="G6" s="10"/>
      <c r="H6" s="26"/>
      <c r="I6" s="27"/>
      <c r="J6" s="102"/>
    </row>
    <row r="7" spans="1:10" ht="15" customHeight="1" x14ac:dyDescent="0.15">
      <c r="A7" s="21">
        <f>IF(B7="","",1)</f>
        <v>1</v>
      </c>
      <c r="B7" s="28" t="s">
        <v>79</v>
      </c>
      <c r="C7" s="28"/>
      <c r="D7" s="126">
        <v>1</v>
      </c>
      <c r="E7" s="127" t="s">
        <v>66</v>
      </c>
      <c r="F7" s="12"/>
      <c r="G7" s="12"/>
      <c r="H7" s="27"/>
      <c r="I7" s="27"/>
      <c r="J7" s="73"/>
    </row>
    <row r="8" spans="1:10" ht="15" customHeight="1" x14ac:dyDescent="0.15">
      <c r="A8" s="15"/>
      <c r="B8" s="74"/>
      <c r="C8" s="124"/>
      <c r="D8" s="125"/>
      <c r="E8" s="124"/>
      <c r="F8" s="10"/>
      <c r="G8" s="10"/>
      <c r="H8" s="26"/>
      <c r="I8" s="27"/>
      <c r="J8" s="102"/>
    </row>
    <row r="9" spans="1:10" ht="15" customHeight="1" x14ac:dyDescent="0.15">
      <c r="A9" s="21" t="str">
        <f>IF(B9="","",1)</f>
        <v/>
      </c>
      <c r="B9" s="28"/>
      <c r="C9" s="28"/>
      <c r="D9" s="126"/>
      <c r="E9" s="127"/>
      <c r="F9" s="12"/>
      <c r="G9" s="12"/>
      <c r="H9" s="27"/>
      <c r="I9" s="27"/>
      <c r="J9" s="73"/>
    </row>
    <row r="10" spans="1:10" ht="15" customHeight="1" x14ac:dyDescent="0.15">
      <c r="A10" s="15"/>
      <c r="B10" s="74"/>
      <c r="C10" s="124"/>
      <c r="D10" s="125"/>
      <c r="E10" s="124"/>
      <c r="F10" s="10"/>
      <c r="G10" s="10"/>
      <c r="H10" s="26"/>
      <c r="I10" s="27"/>
      <c r="J10" s="102"/>
    </row>
    <row r="11" spans="1:10" ht="15" customHeight="1" x14ac:dyDescent="0.15">
      <c r="A11" s="21" t="str">
        <f>IF(B11="","",3)</f>
        <v/>
      </c>
      <c r="B11" s="28"/>
      <c r="C11" s="28"/>
      <c r="D11" s="126"/>
      <c r="E11" s="127"/>
      <c r="F11" s="12"/>
      <c r="G11" s="12"/>
      <c r="H11" s="27"/>
      <c r="I11" s="27"/>
      <c r="J11" s="73"/>
    </row>
    <row r="12" spans="1:10" ht="15" customHeight="1" x14ac:dyDescent="0.15">
      <c r="A12" s="15"/>
      <c r="B12" s="74"/>
      <c r="C12" s="124"/>
      <c r="D12" s="125"/>
      <c r="E12" s="124"/>
      <c r="F12" s="10"/>
      <c r="G12" s="10"/>
      <c r="H12" s="26"/>
      <c r="I12" s="27"/>
      <c r="J12" s="102"/>
    </row>
    <row r="13" spans="1:10" ht="15" customHeight="1" x14ac:dyDescent="0.15">
      <c r="A13" s="21" t="str">
        <f>IF(B13="","",4)</f>
        <v/>
      </c>
      <c r="B13" s="28"/>
      <c r="C13" s="28"/>
      <c r="D13" s="128"/>
      <c r="E13" s="127"/>
      <c r="F13" s="12"/>
      <c r="G13" s="12"/>
      <c r="H13" s="27"/>
      <c r="I13" s="27"/>
      <c r="J13" s="73"/>
    </row>
    <row r="14" spans="1:10" ht="15" customHeight="1" x14ac:dyDescent="0.15">
      <c r="A14" s="15"/>
      <c r="B14" s="74"/>
      <c r="C14" s="124"/>
      <c r="D14" s="125"/>
      <c r="E14" s="124"/>
      <c r="F14" s="10"/>
      <c r="G14" s="10"/>
      <c r="H14" s="26"/>
      <c r="I14" s="27"/>
      <c r="J14" s="102"/>
    </row>
    <row r="15" spans="1:10" ht="15" customHeight="1" x14ac:dyDescent="0.15">
      <c r="A15" s="21" t="str">
        <f>IF(B15="","",5)</f>
        <v/>
      </c>
      <c r="B15" s="28"/>
      <c r="C15" s="28"/>
      <c r="D15" s="128"/>
      <c r="E15" s="127"/>
      <c r="F15" s="12"/>
      <c r="G15" s="12"/>
      <c r="H15" s="27"/>
      <c r="I15" s="27"/>
      <c r="J15" s="73"/>
    </row>
    <row r="16" spans="1:10" ht="15" customHeight="1" x14ac:dyDescent="0.15">
      <c r="A16" s="15"/>
      <c r="B16" s="74"/>
      <c r="C16" s="124"/>
      <c r="D16" s="125"/>
      <c r="E16" s="124"/>
      <c r="F16" s="10"/>
      <c r="G16" s="10"/>
      <c r="H16" s="26"/>
      <c r="I16" s="27"/>
      <c r="J16" s="102"/>
    </row>
    <row r="17" spans="1:10" ht="15" customHeight="1" x14ac:dyDescent="0.15">
      <c r="A17" s="21" t="str">
        <f>IF(B17="","",6)</f>
        <v/>
      </c>
      <c r="B17" s="28"/>
      <c r="C17" s="28"/>
      <c r="D17" s="128"/>
      <c r="E17" s="127"/>
      <c r="F17" s="12"/>
      <c r="G17" s="12"/>
      <c r="H17" s="27"/>
      <c r="I17" s="27"/>
      <c r="J17" s="73"/>
    </row>
    <row r="18" spans="1:10" ht="15" customHeight="1" x14ac:dyDescent="0.15">
      <c r="A18" s="15"/>
      <c r="B18" s="74"/>
      <c r="C18" s="124"/>
      <c r="D18" s="125"/>
      <c r="E18" s="124"/>
      <c r="F18" s="10"/>
      <c r="G18" s="10"/>
      <c r="H18" s="26"/>
      <c r="I18" s="27"/>
      <c r="J18" s="102"/>
    </row>
    <row r="19" spans="1:10" ht="15" customHeight="1" x14ac:dyDescent="0.15">
      <c r="A19" s="21" t="str">
        <f>IF(B19="","",7)</f>
        <v/>
      </c>
      <c r="B19" s="28"/>
      <c r="C19" s="28"/>
      <c r="D19" s="128"/>
      <c r="E19" s="127"/>
      <c r="F19" s="12"/>
      <c r="G19" s="12"/>
      <c r="H19" s="27"/>
      <c r="I19" s="27"/>
      <c r="J19" s="73"/>
    </row>
    <row r="20" spans="1:10" ht="15" customHeight="1" x14ac:dyDescent="0.15">
      <c r="A20" s="15"/>
      <c r="B20" s="74"/>
      <c r="C20" s="124"/>
      <c r="D20" s="125"/>
      <c r="E20" s="124"/>
      <c r="F20" s="10"/>
      <c r="G20" s="10"/>
      <c r="H20" s="26"/>
      <c r="I20" s="27"/>
      <c r="J20" s="102"/>
    </row>
    <row r="21" spans="1:10" ht="15" customHeight="1" x14ac:dyDescent="0.15">
      <c r="A21" s="21" t="str">
        <f>IF(B21="","",8)</f>
        <v/>
      </c>
      <c r="B21" s="28"/>
      <c r="C21" s="28"/>
      <c r="D21" s="128"/>
      <c r="E21" s="127"/>
      <c r="F21" s="12"/>
      <c r="G21" s="12"/>
      <c r="H21" s="27"/>
      <c r="I21" s="27"/>
      <c r="J21" s="73"/>
    </row>
    <row r="22" spans="1:10" ht="15" customHeight="1" x14ac:dyDescent="0.15">
      <c r="A22" s="15"/>
      <c r="B22" s="74"/>
      <c r="C22" s="124"/>
      <c r="D22" s="125"/>
      <c r="E22" s="124"/>
      <c r="F22" s="10"/>
      <c r="G22" s="10"/>
      <c r="H22" s="26"/>
      <c r="I22" s="27"/>
      <c r="J22" s="102"/>
    </row>
    <row r="23" spans="1:10" ht="15" customHeight="1" x14ac:dyDescent="0.15">
      <c r="A23" s="21" t="str">
        <f>IF(B23="","",8)</f>
        <v/>
      </c>
      <c r="B23" s="28"/>
      <c r="C23" s="127"/>
      <c r="D23" s="128"/>
      <c r="E23" s="127"/>
      <c r="F23" s="12"/>
      <c r="G23" s="12"/>
      <c r="H23" s="27"/>
      <c r="I23" s="27"/>
      <c r="J23" s="73"/>
    </row>
    <row r="24" spans="1:10" ht="15" customHeight="1" x14ac:dyDescent="0.15">
      <c r="A24" s="15"/>
      <c r="B24" s="74"/>
      <c r="C24" s="124"/>
      <c r="D24" s="125"/>
      <c r="E24" s="124"/>
      <c r="F24" s="10"/>
      <c r="G24" s="10"/>
      <c r="H24" s="26"/>
      <c r="I24" s="27"/>
      <c r="J24" s="102"/>
    </row>
    <row r="25" spans="1:10" ht="15" customHeight="1" x14ac:dyDescent="0.15">
      <c r="A25" s="21" t="str">
        <f>IF(B25="","",10)</f>
        <v/>
      </c>
      <c r="B25" s="28"/>
      <c r="C25" s="127"/>
      <c r="D25" s="128"/>
      <c r="E25" s="127"/>
      <c r="F25" s="12"/>
      <c r="G25" s="12"/>
      <c r="H25" s="27"/>
      <c r="I25" s="27"/>
      <c r="J25" s="73"/>
    </row>
    <row r="26" spans="1:10" ht="15" customHeight="1" x14ac:dyDescent="0.15">
      <c r="A26" s="15"/>
      <c r="B26" s="74"/>
      <c r="C26" s="124"/>
      <c r="D26" s="125"/>
      <c r="E26" s="124"/>
      <c r="F26" s="10"/>
      <c r="G26" s="10"/>
      <c r="H26" s="26"/>
      <c r="I26" s="27"/>
      <c r="J26" s="102"/>
    </row>
    <row r="27" spans="1:10" ht="15" customHeight="1" x14ac:dyDescent="0.15">
      <c r="A27" s="21" t="str">
        <f>IF(B27="","",11)</f>
        <v/>
      </c>
      <c r="B27" s="28"/>
      <c r="C27" s="127"/>
      <c r="D27" s="128"/>
      <c r="E27" s="127"/>
      <c r="F27" s="12"/>
      <c r="G27" s="12"/>
      <c r="H27" s="27"/>
      <c r="I27" s="27"/>
      <c r="J27" s="73"/>
    </row>
    <row r="28" spans="1:10" ht="15" customHeight="1" x14ac:dyDescent="0.15">
      <c r="A28" s="15"/>
      <c r="B28" s="74"/>
      <c r="C28" s="124"/>
      <c r="D28" s="125"/>
      <c r="E28" s="124"/>
      <c r="F28" s="10"/>
      <c r="G28" s="10"/>
      <c r="H28" s="26"/>
      <c r="I28" s="27"/>
      <c r="J28" s="102"/>
    </row>
    <row r="29" spans="1:10" ht="15" customHeight="1" x14ac:dyDescent="0.15">
      <c r="A29" s="21" t="str">
        <f>IF(B29="","",12)</f>
        <v/>
      </c>
      <c r="B29" s="28"/>
      <c r="C29" s="127"/>
      <c r="D29" s="128"/>
      <c r="E29" s="127"/>
      <c r="F29" s="12"/>
      <c r="G29" s="12"/>
      <c r="H29" s="27"/>
      <c r="I29" s="27"/>
      <c r="J29" s="73"/>
    </row>
    <row r="30" spans="1:10" ht="15" customHeight="1" x14ac:dyDescent="0.15">
      <c r="A30" s="15"/>
      <c r="B30" s="74"/>
      <c r="C30" s="124"/>
      <c r="D30" s="125"/>
      <c r="E30" s="124"/>
      <c r="F30" s="10"/>
      <c r="G30" s="10"/>
      <c r="H30" s="26"/>
      <c r="I30" s="27"/>
      <c r="J30" s="102"/>
    </row>
    <row r="31" spans="1:10" ht="15" customHeight="1" x14ac:dyDescent="0.15">
      <c r="A31" s="21" t="str">
        <f>IF(B31="","",13)</f>
        <v/>
      </c>
      <c r="B31" s="28"/>
      <c r="C31" s="127"/>
      <c r="D31" s="128"/>
      <c r="E31" s="127"/>
      <c r="F31" s="12"/>
      <c r="G31" s="12"/>
      <c r="H31" s="27"/>
      <c r="I31" s="27"/>
      <c r="J31" s="73"/>
    </row>
    <row r="32" spans="1:10" ht="15" customHeight="1" x14ac:dyDescent="0.15">
      <c r="A32" s="15"/>
      <c r="B32" s="74"/>
      <c r="C32" s="124"/>
      <c r="D32" s="125"/>
      <c r="E32" s="124"/>
      <c r="F32" s="10"/>
      <c r="G32" s="10"/>
      <c r="H32" s="26"/>
      <c r="I32" s="27"/>
      <c r="J32" s="102"/>
    </row>
    <row r="33" spans="1:10" ht="15" customHeight="1" x14ac:dyDescent="0.15">
      <c r="A33" s="21" t="str">
        <f>IF(B33="","",14)</f>
        <v/>
      </c>
      <c r="B33" s="28"/>
      <c r="C33" s="127"/>
      <c r="D33" s="128"/>
      <c r="E33" s="127"/>
      <c r="F33" s="12"/>
      <c r="G33" s="12"/>
      <c r="H33" s="27"/>
      <c r="I33" s="27"/>
      <c r="J33" s="73"/>
    </row>
    <row r="34" spans="1:10" ht="15" customHeight="1" x14ac:dyDescent="0.15">
      <c r="A34" s="15"/>
      <c r="B34" s="74"/>
      <c r="C34" s="124"/>
      <c r="D34" s="125"/>
      <c r="E34" s="124"/>
      <c r="F34" s="10"/>
      <c r="G34" s="10"/>
      <c r="H34" s="26"/>
      <c r="I34" s="27"/>
      <c r="J34" s="102"/>
    </row>
    <row r="35" spans="1:10" ht="15" customHeight="1" x14ac:dyDescent="0.15">
      <c r="A35" s="21" t="str">
        <f>IF(B35="","",15)</f>
        <v/>
      </c>
      <c r="B35" s="28"/>
      <c r="C35" s="127"/>
      <c r="D35" s="128"/>
      <c r="E35" s="127"/>
      <c r="F35" s="12"/>
      <c r="G35" s="12"/>
      <c r="H35" s="27"/>
      <c r="I35" s="27"/>
      <c r="J35" s="73"/>
    </row>
    <row r="36" spans="1:10" ht="15" hidden="1" customHeight="1" x14ac:dyDescent="0.15">
      <c r="A36" s="15"/>
      <c r="B36" s="129"/>
      <c r="C36" s="130"/>
      <c r="D36" s="131"/>
      <c r="E36" s="130"/>
      <c r="F36" s="69"/>
      <c r="G36" s="10"/>
      <c r="H36" s="29"/>
      <c r="I36" s="30"/>
      <c r="J36" s="70"/>
    </row>
    <row r="37" spans="1:10" ht="15" hidden="1" customHeight="1" x14ac:dyDescent="0.15">
      <c r="A37" s="21" t="str">
        <f>IF(B37="","",16)</f>
        <v/>
      </c>
      <c r="B37" s="28"/>
      <c r="C37" s="127"/>
      <c r="D37" s="128"/>
      <c r="E37" s="127"/>
      <c r="F37" s="12"/>
      <c r="G37" s="12"/>
      <c r="H37" s="27"/>
      <c r="I37" s="27"/>
      <c r="J37" s="73"/>
    </row>
    <row r="38" spans="1:10" ht="15" hidden="1" customHeight="1" x14ac:dyDescent="0.15">
      <c r="A38" s="15"/>
      <c r="B38" s="129"/>
      <c r="C38" s="130"/>
      <c r="D38" s="131"/>
      <c r="E38" s="130"/>
      <c r="F38" s="69"/>
      <c r="G38" s="10"/>
      <c r="H38" s="29"/>
      <c r="I38" s="30"/>
      <c r="J38" s="70"/>
    </row>
    <row r="39" spans="1:10" ht="15" hidden="1" customHeight="1" x14ac:dyDescent="0.15">
      <c r="A39" s="21" t="str">
        <f>IF(B39="","",17)</f>
        <v/>
      </c>
      <c r="B39" s="28"/>
      <c r="C39" s="127"/>
      <c r="D39" s="128"/>
      <c r="E39" s="127"/>
      <c r="F39" s="12"/>
      <c r="G39" s="12"/>
      <c r="H39" s="27"/>
      <c r="I39" s="27"/>
      <c r="J39" s="73"/>
    </row>
    <row r="40" spans="1:10" ht="15" hidden="1" customHeight="1" x14ac:dyDescent="0.15">
      <c r="A40" s="15"/>
      <c r="B40" s="74"/>
      <c r="C40" s="124"/>
      <c r="D40" s="125"/>
      <c r="E40" s="124"/>
      <c r="F40" s="10"/>
      <c r="G40" s="10"/>
      <c r="H40" s="26"/>
      <c r="I40" s="27"/>
      <c r="J40" s="102"/>
    </row>
    <row r="41" spans="1:10" ht="15" hidden="1" customHeight="1" x14ac:dyDescent="0.15">
      <c r="A41" s="21" t="str">
        <f>IF(B41="","",18)</f>
        <v/>
      </c>
      <c r="B41" s="28"/>
      <c r="C41" s="127"/>
      <c r="D41" s="128"/>
      <c r="E41" s="127"/>
      <c r="F41" s="12"/>
      <c r="G41" s="12"/>
      <c r="H41" s="27"/>
      <c r="I41" s="27"/>
      <c r="J41" s="73"/>
    </row>
    <row r="42" spans="1:10" ht="15" hidden="1" customHeight="1" x14ac:dyDescent="0.15">
      <c r="A42" s="15"/>
      <c r="B42" s="74"/>
      <c r="C42" s="124"/>
      <c r="D42" s="125"/>
      <c r="E42" s="124"/>
      <c r="F42" s="10"/>
      <c r="G42" s="10"/>
      <c r="H42" s="26"/>
      <c r="I42" s="27"/>
      <c r="J42" s="102"/>
    </row>
    <row r="43" spans="1:10" ht="15" hidden="1" customHeight="1" x14ac:dyDescent="0.15">
      <c r="A43" s="21" t="str">
        <f>IF(B43="","",19)</f>
        <v/>
      </c>
      <c r="B43" s="28"/>
      <c r="C43" s="127"/>
      <c r="D43" s="128"/>
      <c r="E43" s="127"/>
      <c r="F43" s="12"/>
      <c r="G43" s="12"/>
      <c r="H43" s="27"/>
      <c r="I43" s="27"/>
      <c r="J43" s="73"/>
    </row>
    <row r="44" spans="1:10" ht="15" hidden="1" customHeight="1" x14ac:dyDescent="0.15">
      <c r="A44" s="15"/>
      <c r="B44" s="74"/>
      <c r="C44" s="124"/>
      <c r="D44" s="125"/>
      <c r="E44" s="124"/>
      <c r="F44" s="10"/>
      <c r="G44" s="10"/>
      <c r="H44" s="26"/>
      <c r="I44" s="27"/>
      <c r="J44" s="102"/>
    </row>
    <row r="45" spans="1:10" ht="15" hidden="1" customHeight="1" x14ac:dyDescent="0.15">
      <c r="A45" s="21" t="str">
        <f>IF(B45="","",20)</f>
        <v/>
      </c>
      <c r="B45" s="28"/>
      <c r="C45" s="127"/>
      <c r="D45" s="128"/>
      <c r="E45" s="127"/>
      <c r="F45" s="12"/>
      <c r="G45" s="12"/>
      <c r="H45" s="27"/>
      <c r="I45" s="27"/>
      <c r="J45" s="73"/>
    </row>
    <row r="46" spans="1:10" ht="15" hidden="1" customHeight="1" x14ac:dyDescent="0.15">
      <c r="A46" s="15"/>
      <c r="B46" s="74"/>
      <c r="C46" s="124"/>
      <c r="D46" s="125"/>
      <c r="E46" s="124"/>
      <c r="F46" s="10"/>
      <c r="G46" s="10"/>
      <c r="H46" s="26"/>
      <c r="I46" s="27"/>
      <c r="J46" s="102"/>
    </row>
    <row r="47" spans="1:10" ht="15" hidden="1" customHeight="1" x14ac:dyDescent="0.15">
      <c r="A47" s="21" t="str">
        <f>IF(B47="","",21)</f>
        <v/>
      </c>
      <c r="B47" s="28"/>
      <c r="C47" s="127"/>
      <c r="D47" s="128"/>
      <c r="E47" s="127"/>
      <c r="F47" s="12"/>
      <c r="G47" s="12"/>
      <c r="H47" s="27"/>
      <c r="I47" s="27"/>
      <c r="J47" s="73"/>
    </row>
    <row r="48" spans="1:10" ht="15" hidden="1" customHeight="1" x14ac:dyDescent="0.15">
      <c r="A48" s="15"/>
      <c r="B48" s="74"/>
      <c r="C48" s="124"/>
      <c r="D48" s="125"/>
      <c r="E48" s="124"/>
      <c r="F48" s="10"/>
      <c r="G48" s="10"/>
      <c r="H48" s="26"/>
      <c r="I48" s="27"/>
      <c r="J48" s="102"/>
    </row>
    <row r="49" spans="1:10" ht="15" hidden="1" customHeight="1" x14ac:dyDescent="0.15">
      <c r="A49" s="21" t="str">
        <f>IF(B49="","",22)</f>
        <v/>
      </c>
      <c r="B49" s="28"/>
      <c r="C49" s="127"/>
      <c r="D49" s="128"/>
      <c r="E49" s="127"/>
      <c r="F49" s="12"/>
      <c r="G49" s="12"/>
      <c r="H49" s="27"/>
      <c r="I49" s="27"/>
      <c r="J49" s="73"/>
    </row>
    <row r="50" spans="1:10" ht="15" hidden="1" customHeight="1" x14ac:dyDescent="0.15">
      <c r="A50" s="15"/>
      <c r="B50" s="74"/>
      <c r="C50" s="124"/>
      <c r="D50" s="125"/>
      <c r="E50" s="124"/>
      <c r="F50" s="10"/>
      <c r="G50" s="10"/>
      <c r="H50" s="26"/>
      <c r="I50" s="27"/>
      <c r="J50" s="102"/>
    </row>
    <row r="51" spans="1:10" ht="15" hidden="1" customHeight="1" x14ac:dyDescent="0.15">
      <c r="A51" s="21" t="str">
        <f>IF(B51="","",23)</f>
        <v/>
      </c>
      <c r="B51" s="28"/>
      <c r="C51" s="127"/>
      <c r="D51" s="128"/>
      <c r="E51" s="127"/>
      <c r="F51" s="12"/>
      <c r="G51" s="12"/>
      <c r="H51" s="27"/>
      <c r="I51" s="27"/>
      <c r="J51" s="73"/>
    </row>
    <row r="52" spans="1:10" ht="15" hidden="1" customHeight="1" x14ac:dyDescent="0.15">
      <c r="A52" s="15"/>
      <c r="B52" s="74"/>
      <c r="C52" s="124"/>
      <c r="D52" s="125"/>
      <c r="E52" s="124"/>
      <c r="F52" s="10"/>
      <c r="G52" s="10"/>
      <c r="H52" s="26"/>
      <c r="I52" s="27"/>
      <c r="J52" s="102"/>
    </row>
    <row r="53" spans="1:10" ht="15" hidden="1" customHeight="1" x14ac:dyDescent="0.15">
      <c r="A53" s="21" t="str">
        <f>IF(B53="","",24)</f>
        <v/>
      </c>
      <c r="B53" s="28"/>
      <c r="C53" s="127"/>
      <c r="D53" s="128"/>
      <c r="E53" s="127"/>
      <c r="F53" s="12"/>
      <c r="G53" s="12"/>
      <c r="H53" s="27"/>
      <c r="I53" s="27"/>
      <c r="J53" s="73"/>
    </row>
    <row r="54" spans="1:10" ht="15" hidden="1" customHeight="1" x14ac:dyDescent="0.15">
      <c r="A54" s="15"/>
      <c r="B54" s="74"/>
      <c r="C54" s="124"/>
      <c r="D54" s="125"/>
      <c r="E54" s="124"/>
      <c r="F54" s="10"/>
      <c r="G54" s="10"/>
      <c r="H54" s="26"/>
      <c r="I54" s="27"/>
      <c r="J54" s="102"/>
    </row>
    <row r="55" spans="1:10" ht="15" hidden="1" customHeight="1" x14ac:dyDescent="0.15">
      <c r="A55" s="21" t="str">
        <f>IF(B55="","",25)</f>
        <v/>
      </c>
      <c r="B55" s="28"/>
      <c r="C55" s="127"/>
      <c r="D55" s="128"/>
      <c r="E55" s="127"/>
      <c r="F55" s="12"/>
      <c r="G55" s="12"/>
      <c r="H55" s="27"/>
      <c r="I55" s="27"/>
      <c r="J55" s="73"/>
    </row>
    <row r="56" spans="1:10" ht="15" hidden="1" customHeight="1" x14ac:dyDescent="0.15">
      <c r="A56" s="15"/>
      <c r="B56" s="74"/>
      <c r="C56" s="124"/>
      <c r="D56" s="125"/>
      <c r="E56" s="124"/>
      <c r="F56" s="10"/>
      <c r="G56" s="10"/>
      <c r="H56" s="26"/>
      <c r="I56" s="27"/>
      <c r="J56" s="102"/>
    </row>
    <row r="57" spans="1:10" ht="15" hidden="1" customHeight="1" x14ac:dyDescent="0.15">
      <c r="A57" s="21" t="str">
        <f>IF(B57="","",26)</f>
        <v/>
      </c>
      <c r="B57" s="28"/>
      <c r="C57" s="127"/>
      <c r="D57" s="128"/>
      <c r="E57" s="127"/>
      <c r="F57" s="12"/>
      <c r="G57" s="12"/>
      <c r="H57" s="27"/>
      <c r="I57" s="27"/>
      <c r="J57" s="73"/>
    </row>
    <row r="58" spans="1:10" ht="15" hidden="1" customHeight="1" x14ac:dyDescent="0.15">
      <c r="A58" s="15"/>
      <c r="B58" s="74"/>
      <c r="C58" s="124"/>
      <c r="D58" s="125"/>
      <c r="E58" s="124"/>
      <c r="F58" s="10"/>
      <c r="G58" s="10"/>
      <c r="H58" s="26"/>
      <c r="I58" s="27"/>
      <c r="J58" s="102"/>
    </row>
    <row r="59" spans="1:10" ht="15" hidden="1" customHeight="1" x14ac:dyDescent="0.15">
      <c r="A59" s="21" t="str">
        <f>IF(B59="","",27)</f>
        <v/>
      </c>
      <c r="B59" s="28"/>
      <c r="C59" s="127"/>
      <c r="D59" s="128"/>
      <c r="E59" s="127"/>
      <c r="F59" s="12"/>
      <c r="G59" s="12"/>
      <c r="H59" s="27"/>
      <c r="I59" s="27"/>
      <c r="J59" s="73"/>
    </row>
    <row r="60" spans="1:10" ht="15" hidden="1" customHeight="1" x14ac:dyDescent="0.15">
      <c r="A60" s="15"/>
      <c r="B60" s="74"/>
      <c r="C60" s="124"/>
      <c r="D60" s="125"/>
      <c r="E60" s="124"/>
      <c r="F60" s="10"/>
      <c r="G60" s="10"/>
      <c r="H60" s="26"/>
      <c r="I60" s="27"/>
      <c r="J60" s="102"/>
    </row>
    <row r="61" spans="1:10" ht="15" hidden="1" customHeight="1" x14ac:dyDescent="0.15">
      <c r="A61" s="21" t="str">
        <f>IF(B61="","",28)</f>
        <v/>
      </c>
      <c r="B61" s="28"/>
      <c r="C61" s="127"/>
      <c r="D61" s="128"/>
      <c r="E61" s="127"/>
      <c r="F61" s="12"/>
      <c r="G61" s="12"/>
      <c r="H61" s="27"/>
      <c r="I61" s="27"/>
      <c r="J61" s="73"/>
    </row>
    <row r="62" spans="1:10" ht="15" hidden="1" customHeight="1" x14ac:dyDescent="0.15">
      <c r="A62" s="15"/>
      <c r="B62" s="74"/>
      <c r="C62" s="124"/>
      <c r="D62" s="125"/>
      <c r="E62" s="124"/>
      <c r="F62" s="10"/>
      <c r="G62" s="10"/>
      <c r="H62" s="26"/>
      <c r="I62" s="27"/>
      <c r="J62" s="102"/>
    </row>
    <row r="63" spans="1:10" ht="15" hidden="1" customHeight="1" x14ac:dyDescent="0.15">
      <c r="A63" s="21" t="str">
        <f>IF(B63="","",29)</f>
        <v/>
      </c>
      <c r="B63" s="28"/>
      <c r="C63" s="127"/>
      <c r="D63" s="128"/>
      <c r="E63" s="127"/>
      <c r="F63" s="12"/>
      <c r="G63" s="12"/>
      <c r="H63" s="27"/>
      <c r="I63" s="27"/>
      <c r="J63" s="73"/>
    </row>
    <row r="64" spans="1:10" ht="15" hidden="1" customHeight="1" x14ac:dyDescent="0.15">
      <c r="A64" s="15"/>
      <c r="B64" s="74"/>
      <c r="C64" s="124"/>
      <c r="D64" s="125"/>
      <c r="E64" s="124"/>
      <c r="F64" s="10"/>
      <c r="G64" s="10"/>
      <c r="H64" s="26"/>
      <c r="I64" s="27"/>
      <c r="J64" s="102"/>
    </row>
    <row r="65" spans="1:10" ht="15" hidden="1" customHeight="1" x14ac:dyDescent="0.15">
      <c r="A65" s="21" t="str">
        <f>IF(B65="","",30)</f>
        <v/>
      </c>
      <c r="B65" s="28"/>
      <c r="C65" s="127"/>
      <c r="D65" s="128"/>
      <c r="E65" s="127"/>
      <c r="F65" s="12"/>
      <c r="G65" s="12"/>
      <c r="H65" s="27"/>
      <c r="I65" s="27"/>
      <c r="J65" s="73"/>
    </row>
    <row r="66" spans="1:10" ht="15" hidden="1" customHeight="1" x14ac:dyDescent="0.15">
      <c r="A66" s="15"/>
      <c r="B66" s="74"/>
      <c r="C66" s="124"/>
      <c r="D66" s="125"/>
      <c r="E66" s="124"/>
      <c r="F66" s="10"/>
      <c r="G66" s="10"/>
      <c r="H66" s="26"/>
      <c r="I66" s="27"/>
      <c r="J66" s="102"/>
    </row>
    <row r="67" spans="1:10" ht="15" hidden="1" customHeight="1" x14ac:dyDescent="0.15">
      <c r="A67" s="21" t="str">
        <f>IF(B67="","",31)</f>
        <v/>
      </c>
      <c r="B67" s="28"/>
      <c r="C67" s="127"/>
      <c r="D67" s="128"/>
      <c r="E67" s="127"/>
      <c r="F67" s="12"/>
      <c r="G67" s="12"/>
      <c r="H67" s="27"/>
      <c r="I67" s="27"/>
      <c r="J67" s="73"/>
    </row>
    <row r="68" spans="1:10" ht="15" hidden="1" customHeight="1" x14ac:dyDescent="0.15">
      <c r="A68" s="15"/>
      <c r="B68" s="74"/>
      <c r="C68" s="124"/>
      <c r="D68" s="125"/>
      <c r="E68" s="124"/>
      <c r="F68" s="10"/>
      <c r="G68" s="10"/>
      <c r="H68" s="26"/>
      <c r="I68" s="27"/>
      <c r="J68" s="102"/>
    </row>
    <row r="69" spans="1:10" ht="15" hidden="1" customHeight="1" x14ac:dyDescent="0.15">
      <c r="A69" s="21" t="str">
        <f>IF(B69="","",32)</f>
        <v/>
      </c>
      <c r="B69" s="28"/>
      <c r="C69" s="127"/>
      <c r="D69" s="128"/>
      <c r="E69" s="127"/>
      <c r="F69" s="12"/>
      <c r="G69" s="12"/>
      <c r="H69" s="27"/>
      <c r="I69" s="27"/>
      <c r="J69" s="73"/>
    </row>
    <row r="70" spans="1:10" ht="15" customHeight="1" x14ac:dyDescent="0.15">
      <c r="A70" s="17"/>
      <c r="B70" s="17"/>
      <c r="C70" s="17"/>
      <c r="D70" s="24"/>
      <c r="E70" s="17"/>
      <c r="F70" s="10"/>
      <c r="G70" s="10"/>
      <c r="H70" s="10"/>
      <c r="I70" s="10"/>
      <c r="J70" s="102"/>
    </row>
    <row r="71" spans="1:10" ht="15" customHeight="1" x14ac:dyDescent="0.15">
      <c r="A71" s="21"/>
      <c r="B71" s="21" t="s">
        <v>80</v>
      </c>
      <c r="C71" s="20"/>
      <c r="D71" s="37"/>
      <c r="E71" s="21"/>
      <c r="F71" s="12"/>
      <c r="G71" s="12"/>
      <c r="H71" s="132"/>
      <c r="I71" s="132"/>
      <c r="J71" s="108"/>
    </row>
  </sheetData>
  <dataConsolidate/>
  <phoneticPr fontId="12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4">
    <tabColor indexed="52"/>
  </sheetPr>
  <dimension ref="A1:J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65" customWidth="1"/>
    <col min="2" max="2" width="24.125" style="65" customWidth="1"/>
    <col min="3" max="3" width="45.625" style="65" customWidth="1"/>
    <col min="4" max="4" width="10.625" style="109" customWidth="1"/>
    <col min="5" max="5" width="5.125" style="65" customWidth="1"/>
    <col min="6" max="6" width="12.625" style="123" customWidth="1"/>
    <col min="7" max="7" width="14.125" style="65" customWidth="1"/>
    <col min="8" max="8" width="12" style="94" hidden="1" customWidth="1"/>
    <col min="9" max="9" width="14" style="94" hidden="1" customWidth="1"/>
    <col min="10" max="10" width="26.625" style="65" customWidth="1"/>
    <col min="11" max="16384" width="13.375" style="65"/>
  </cols>
  <sheetData>
    <row r="1" spans="1:10" ht="15" customHeight="1" x14ac:dyDescent="0.15">
      <c r="A1" s="96"/>
      <c r="B1" s="62" t="s">
        <v>57</v>
      </c>
      <c r="C1" s="62" t="s">
        <v>58</v>
      </c>
      <c r="D1" s="97" t="s">
        <v>59</v>
      </c>
      <c r="E1" s="62" t="s">
        <v>60</v>
      </c>
      <c r="F1" s="98" t="s">
        <v>61</v>
      </c>
      <c r="G1" s="62" t="s">
        <v>62</v>
      </c>
      <c r="H1" s="30"/>
      <c r="I1" s="30"/>
      <c r="J1" s="64" t="s">
        <v>63</v>
      </c>
    </row>
    <row r="2" spans="1:10" ht="15" customHeight="1" x14ac:dyDescent="0.15">
      <c r="A2" s="15"/>
      <c r="B2" s="70"/>
      <c r="C2" s="99"/>
      <c r="D2" s="24"/>
      <c r="E2" s="17"/>
      <c r="F2" s="18"/>
      <c r="G2" s="17"/>
      <c r="H2" s="26"/>
      <c r="I2" s="26"/>
      <c r="J2" s="111"/>
    </row>
    <row r="3" spans="1:10" ht="15" customHeight="1" x14ac:dyDescent="0.15">
      <c r="A3" s="20"/>
      <c r="B3" s="71" t="s">
        <v>81</v>
      </c>
      <c r="C3" s="103"/>
      <c r="D3" s="25"/>
      <c r="E3" s="21"/>
      <c r="F3" s="23"/>
      <c r="G3" s="21"/>
      <c r="H3" s="27"/>
      <c r="I3" s="27"/>
      <c r="J3" s="105"/>
    </row>
    <row r="4" spans="1:10" ht="15" customHeight="1" x14ac:dyDescent="0.15">
      <c r="A4" s="15"/>
      <c r="B4" s="17"/>
      <c r="C4" s="17"/>
      <c r="D4" s="24"/>
      <c r="E4" s="17"/>
      <c r="F4" s="18"/>
      <c r="G4" s="17"/>
      <c r="H4" s="26"/>
      <c r="I4" s="27"/>
      <c r="J4" s="117"/>
    </row>
    <row r="5" spans="1:10" ht="15" customHeight="1" x14ac:dyDescent="0.15">
      <c r="A5" s="19"/>
      <c r="B5" s="20"/>
      <c r="C5" s="21"/>
      <c r="D5" s="25"/>
      <c r="E5" s="21"/>
      <c r="F5" s="23"/>
      <c r="G5" s="21"/>
      <c r="H5" s="27"/>
      <c r="I5" s="27"/>
      <c r="J5" s="114"/>
    </row>
    <row r="6" spans="1:10" ht="15" customHeight="1" x14ac:dyDescent="0.15">
      <c r="A6" s="15"/>
      <c r="B6" s="17"/>
      <c r="C6" s="17"/>
      <c r="D6" s="100"/>
      <c r="E6" s="17"/>
      <c r="F6" s="10"/>
      <c r="G6" s="10"/>
      <c r="H6" s="26"/>
      <c r="I6" s="27"/>
      <c r="J6" s="118"/>
    </row>
    <row r="7" spans="1:10" ht="15" customHeight="1" x14ac:dyDescent="0.15">
      <c r="A7" s="21">
        <f>IF(B7="",0,1)</f>
        <v>1</v>
      </c>
      <c r="B7" s="20" t="s">
        <v>81</v>
      </c>
      <c r="C7" s="21"/>
      <c r="D7" s="22">
        <v>1</v>
      </c>
      <c r="E7" s="21" t="s">
        <v>66</v>
      </c>
      <c r="F7" s="12"/>
      <c r="G7" s="12"/>
      <c r="H7" s="27"/>
      <c r="I7" s="27"/>
      <c r="J7" s="119"/>
    </row>
    <row r="8" spans="1:10" ht="15" customHeight="1" x14ac:dyDescent="0.15">
      <c r="A8" s="17"/>
      <c r="B8" s="17"/>
      <c r="C8" s="17"/>
      <c r="D8" s="24"/>
      <c r="E8" s="17"/>
      <c r="F8" s="10"/>
      <c r="G8" s="10"/>
      <c r="H8" s="26"/>
      <c r="I8" s="27"/>
      <c r="J8" s="102"/>
    </row>
    <row r="9" spans="1:10" ht="15" customHeight="1" x14ac:dyDescent="0.15">
      <c r="A9" s="21"/>
      <c r="B9" s="20"/>
      <c r="C9" s="21"/>
      <c r="D9" s="31"/>
      <c r="E9" s="21"/>
      <c r="F9" s="12"/>
      <c r="G9" s="12"/>
      <c r="H9" s="27"/>
      <c r="I9" s="27"/>
      <c r="J9" s="71"/>
    </row>
    <row r="10" spans="1:10" ht="15" customHeight="1" x14ac:dyDescent="0.15">
      <c r="A10" s="17"/>
      <c r="B10" s="17"/>
      <c r="C10" s="17"/>
      <c r="D10" s="24"/>
      <c r="E10" s="17"/>
      <c r="F10" s="10"/>
      <c r="G10" s="10"/>
      <c r="H10" s="26"/>
      <c r="I10" s="27"/>
      <c r="J10" s="120"/>
    </row>
    <row r="11" spans="1:10" ht="15" customHeight="1" x14ac:dyDescent="0.15">
      <c r="A11" s="21"/>
      <c r="B11" s="20"/>
      <c r="C11" s="21"/>
      <c r="D11" s="25"/>
      <c r="E11" s="21"/>
      <c r="F11" s="12"/>
      <c r="G11" s="12"/>
      <c r="H11" s="27"/>
      <c r="I11" s="27"/>
      <c r="J11" s="121"/>
    </row>
    <row r="12" spans="1:10" ht="15" customHeight="1" x14ac:dyDescent="0.15">
      <c r="A12" s="17"/>
      <c r="B12" s="17"/>
      <c r="C12" s="16"/>
      <c r="D12" s="100"/>
      <c r="E12" s="17"/>
      <c r="F12" s="10"/>
      <c r="G12" s="10"/>
      <c r="H12" s="26"/>
      <c r="I12" s="27"/>
      <c r="J12" s="102"/>
    </row>
    <row r="13" spans="1:10" ht="15" customHeight="1" x14ac:dyDescent="0.15">
      <c r="A13" s="21"/>
      <c r="B13" s="20"/>
      <c r="C13" s="20"/>
      <c r="D13" s="22"/>
      <c r="E13" s="21"/>
      <c r="F13" s="12"/>
      <c r="G13" s="32"/>
      <c r="H13" s="27"/>
      <c r="I13" s="27"/>
      <c r="J13" s="73"/>
    </row>
    <row r="14" spans="1:10" ht="15" customHeight="1" x14ac:dyDescent="0.15">
      <c r="A14" s="17"/>
      <c r="B14" s="16"/>
      <c r="C14" s="16"/>
      <c r="D14" s="33"/>
      <c r="E14" s="17"/>
      <c r="F14" s="10"/>
      <c r="G14" s="10"/>
      <c r="H14" s="26"/>
      <c r="I14" s="27"/>
      <c r="J14" s="102"/>
    </row>
    <row r="15" spans="1:10" ht="15" customHeight="1" x14ac:dyDescent="0.15">
      <c r="A15" s="21"/>
      <c r="B15" s="20"/>
      <c r="C15" s="20"/>
      <c r="D15" s="34"/>
      <c r="E15" s="21"/>
      <c r="F15" s="12"/>
      <c r="G15" s="12"/>
      <c r="H15" s="27"/>
      <c r="I15" s="27"/>
      <c r="J15" s="73"/>
    </row>
    <row r="16" spans="1:10" ht="15" customHeight="1" x14ac:dyDescent="0.15">
      <c r="A16" s="17"/>
      <c r="B16" s="17"/>
      <c r="C16" s="16"/>
      <c r="D16" s="100"/>
      <c r="E16" s="17"/>
      <c r="F16" s="10"/>
      <c r="G16" s="35"/>
      <c r="H16" s="26"/>
      <c r="I16" s="27"/>
      <c r="J16" s="122"/>
    </row>
    <row r="17" spans="1:10" ht="15" customHeight="1" x14ac:dyDescent="0.15">
      <c r="A17" s="21"/>
      <c r="B17" s="20"/>
      <c r="C17" s="20"/>
      <c r="D17" s="22"/>
      <c r="E17" s="21"/>
      <c r="F17" s="12"/>
      <c r="G17" s="36"/>
      <c r="H17" s="27"/>
      <c r="I17" s="27"/>
      <c r="J17" s="71"/>
    </row>
    <row r="18" spans="1:10" ht="15" customHeight="1" x14ac:dyDescent="0.15">
      <c r="A18" s="17"/>
      <c r="B18" s="16"/>
      <c r="C18" s="16"/>
      <c r="D18" s="100"/>
      <c r="E18" s="17"/>
      <c r="F18" s="10"/>
      <c r="G18" s="35"/>
      <c r="H18" s="26"/>
      <c r="I18" s="27"/>
      <c r="J18" s="122"/>
    </row>
    <row r="19" spans="1:10" ht="15" customHeight="1" x14ac:dyDescent="0.15">
      <c r="A19" s="21"/>
      <c r="B19" s="20"/>
      <c r="C19" s="20"/>
      <c r="D19" s="22"/>
      <c r="E19" s="21"/>
      <c r="F19" s="12"/>
      <c r="G19" s="36"/>
      <c r="H19" s="27"/>
      <c r="I19" s="27"/>
      <c r="J19" s="71"/>
    </row>
    <row r="20" spans="1:10" ht="15" customHeight="1" x14ac:dyDescent="0.15">
      <c r="A20" s="17"/>
      <c r="B20" s="16"/>
      <c r="C20" s="16"/>
      <c r="D20" s="100"/>
      <c r="E20" s="17"/>
      <c r="F20" s="10"/>
      <c r="G20" s="35"/>
      <c r="H20" s="26"/>
      <c r="I20" s="27"/>
      <c r="J20" s="122"/>
    </row>
    <row r="21" spans="1:10" ht="15" customHeight="1" x14ac:dyDescent="0.15">
      <c r="A21" s="21"/>
      <c r="B21" s="20"/>
      <c r="C21" s="20"/>
      <c r="D21" s="22"/>
      <c r="E21" s="21"/>
      <c r="F21" s="12"/>
      <c r="G21" s="36"/>
      <c r="H21" s="27"/>
      <c r="I21" s="27"/>
      <c r="J21" s="71"/>
    </row>
    <row r="22" spans="1:10" ht="15" customHeight="1" x14ac:dyDescent="0.15">
      <c r="A22" s="17"/>
      <c r="B22" s="16"/>
      <c r="C22" s="16"/>
      <c r="D22" s="100"/>
      <c r="E22" s="17"/>
      <c r="F22" s="10"/>
      <c r="G22" s="35"/>
      <c r="H22" s="26"/>
      <c r="I22" s="27"/>
      <c r="J22" s="122"/>
    </row>
    <row r="23" spans="1:10" ht="15" customHeight="1" x14ac:dyDescent="0.15">
      <c r="A23" s="21"/>
      <c r="B23" s="20"/>
      <c r="C23" s="20"/>
      <c r="D23" s="22"/>
      <c r="E23" s="21"/>
      <c r="F23" s="12"/>
      <c r="G23" s="36"/>
      <c r="H23" s="27"/>
      <c r="I23" s="27"/>
      <c r="J23" s="71"/>
    </row>
    <row r="24" spans="1:10" ht="15" customHeight="1" x14ac:dyDescent="0.15">
      <c r="A24" s="17"/>
      <c r="B24" s="16"/>
      <c r="C24" s="16"/>
      <c r="D24" s="100"/>
      <c r="E24" s="17"/>
      <c r="F24" s="10"/>
      <c r="G24" s="35"/>
      <c r="H24" s="26"/>
      <c r="I24" s="27"/>
      <c r="J24" s="122"/>
    </row>
    <row r="25" spans="1:10" ht="15" customHeight="1" x14ac:dyDescent="0.15">
      <c r="A25" s="21"/>
      <c r="B25" s="20"/>
      <c r="C25" s="20"/>
      <c r="D25" s="22"/>
      <c r="E25" s="21"/>
      <c r="F25" s="12"/>
      <c r="G25" s="36"/>
      <c r="H25" s="27"/>
      <c r="I25" s="27"/>
      <c r="J25" s="71"/>
    </row>
    <row r="26" spans="1:10" ht="15" customHeight="1" x14ac:dyDescent="0.15">
      <c r="A26" s="17"/>
      <c r="B26" s="16"/>
      <c r="C26" s="16"/>
      <c r="D26" s="100"/>
      <c r="E26" s="17"/>
      <c r="F26" s="10"/>
      <c r="G26" s="35"/>
      <c r="H26" s="26"/>
      <c r="I26" s="27"/>
      <c r="J26" s="122"/>
    </row>
    <row r="27" spans="1:10" ht="15" customHeight="1" x14ac:dyDescent="0.15">
      <c r="A27" s="21"/>
      <c r="B27" s="20"/>
      <c r="C27" s="20"/>
      <c r="D27" s="22"/>
      <c r="E27" s="21"/>
      <c r="F27" s="12"/>
      <c r="G27" s="36"/>
      <c r="H27" s="27"/>
      <c r="I27" s="27"/>
      <c r="J27" s="71"/>
    </row>
    <row r="28" spans="1:10" ht="15" customHeight="1" x14ac:dyDescent="0.15">
      <c r="A28" s="17"/>
      <c r="B28" s="16"/>
      <c r="C28" s="16"/>
      <c r="D28" s="100"/>
      <c r="E28" s="17"/>
      <c r="F28" s="10"/>
      <c r="G28" s="35"/>
      <c r="H28" s="26"/>
      <c r="I28" s="27"/>
      <c r="J28" s="122"/>
    </row>
    <row r="29" spans="1:10" ht="15" customHeight="1" x14ac:dyDescent="0.15">
      <c r="A29" s="21"/>
      <c r="B29" s="20"/>
      <c r="C29" s="20"/>
      <c r="D29" s="22"/>
      <c r="E29" s="21"/>
      <c r="F29" s="12"/>
      <c r="G29" s="36"/>
      <c r="H29" s="27"/>
      <c r="I29" s="27"/>
      <c r="J29" s="71"/>
    </row>
    <row r="30" spans="1:10" ht="15" customHeight="1" x14ac:dyDescent="0.15">
      <c r="A30" s="17"/>
      <c r="B30" s="16"/>
      <c r="C30" s="16"/>
      <c r="D30" s="100"/>
      <c r="E30" s="17"/>
      <c r="F30" s="10"/>
      <c r="G30" s="35"/>
      <c r="H30" s="26"/>
      <c r="I30" s="27"/>
      <c r="J30" s="122"/>
    </row>
    <row r="31" spans="1:10" ht="15" customHeight="1" x14ac:dyDescent="0.15">
      <c r="A31" s="21"/>
      <c r="B31" s="20"/>
      <c r="C31" s="20"/>
      <c r="D31" s="22"/>
      <c r="E31" s="21"/>
      <c r="F31" s="12"/>
      <c r="G31" s="36"/>
      <c r="H31" s="27"/>
      <c r="I31" s="27"/>
      <c r="J31" s="71"/>
    </row>
    <row r="32" spans="1:10" ht="15" customHeight="1" x14ac:dyDescent="0.15">
      <c r="A32" s="17"/>
      <c r="B32" s="16"/>
      <c r="C32" s="16"/>
      <c r="D32" s="100"/>
      <c r="E32" s="17"/>
      <c r="F32" s="10"/>
      <c r="G32" s="35"/>
      <c r="H32" s="26"/>
      <c r="I32" s="27"/>
      <c r="J32" s="122"/>
    </row>
    <row r="33" spans="1:10" ht="15" customHeight="1" x14ac:dyDescent="0.15">
      <c r="A33" s="21"/>
      <c r="B33" s="20"/>
      <c r="C33" s="20"/>
      <c r="D33" s="22"/>
      <c r="E33" s="21"/>
      <c r="F33" s="12"/>
      <c r="G33" s="36"/>
      <c r="H33" s="27"/>
      <c r="I33" s="27"/>
      <c r="J33" s="71"/>
    </row>
    <row r="34" spans="1:10" ht="15" customHeight="1" x14ac:dyDescent="0.15">
      <c r="A34" s="17"/>
      <c r="B34" s="16"/>
      <c r="C34" s="17"/>
      <c r="D34" s="24"/>
      <c r="E34" s="17"/>
      <c r="F34" s="10"/>
      <c r="G34" s="10"/>
      <c r="H34" s="26"/>
      <c r="I34" s="27"/>
      <c r="J34" s="102"/>
    </row>
    <row r="35" spans="1:10" ht="15" customHeight="1" x14ac:dyDescent="0.15">
      <c r="A35" s="21"/>
      <c r="B35" s="20"/>
      <c r="C35" s="21"/>
      <c r="D35" s="25"/>
      <c r="E35" s="21"/>
      <c r="F35" s="12"/>
      <c r="G35" s="12"/>
      <c r="H35" s="27"/>
      <c r="I35" s="27"/>
      <c r="J35" s="73"/>
    </row>
    <row r="36" spans="1:10" ht="15" customHeight="1" x14ac:dyDescent="0.15">
      <c r="A36" s="17"/>
      <c r="B36" s="17"/>
      <c r="C36" s="17"/>
      <c r="D36" s="24"/>
      <c r="E36" s="17"/>
      <c r="F36" s="10"/>
      <c r="G36" s="10"/>
      <c r="H36" s="26"/>
      <c r="I36" s="26"/>
      <c r="J36" s="102"/>
    </row>
    <row r="37" spans="1:10" ht="15" customHeight="1" x14ac:dyDescent="0.15">
      <c r="A37" s="21"/>
      <c r="B37" s="21" t="s">
        <v>80</v>
      </c>
      <c r="C37" s="20"/>
      <c r="D37" s="37"/>
      <c r="E37" s="21"/>
      <c r="F37" s="12"/>
      <c r="G37" s="12"/>
      <c r="H37" s="27"/>
      <c r="I37" s="27"/>
      <c r="J37" s="108"/>
    </row>
  </sheetData>
  <dataConsolidate/>
  <phoneticPr fontId="12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5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65" customWidth="1"/>
    <col min="2" max="2" width="24.125" style="65" customWidth="1"/>
    <col min="3" max="3" width="45.625" style="65" customWidth="1"/>
    <col min="4" max="4" width="10.625" style="109" customWidth="1"/>
    <col min="5" max="5" width="5.125" style="65" customWidth="1"/>
    <col min="6" max="6" width="12.625" style="110" customWidth="1"/>
    <col min="7" max="7" width="14.125" style="65" customWidth="1"/>
    <col min="8" max="8" width="26.625" style="65" customWidth="1"/>
    <col min="9" max="9" width="6.25" style="65" hidden="1" customWidth="1"/>
    <col min="10" max="16384" width="13.375" style="65"/>
  </cols>
  <sheetData>
    <row r="1" spans="1:8" ht="15" customHeight="1" x14ac:dyDescent="0.15">
      <c r="A1" s="96"/>
      <c r="B1" s="62" t="s">
        <v>57</v>
      </c>
      <c r="C1" s="62" t="s">
        <v>58</v>
      </c>
      <c r="D1" s="97" t="s">
        <v>59</v>
      </c>
      <c r="E1" s="62" t="s">
        <v>60</v>
      </c>
      <c r="F1" s="98" t="s">
        <v>61</v>
      </c>
      <c r="G1" s="62" t="s">
        <v>62</v>
      </c>
      <c r="H1" s="64" t="s">
        <v>63</v>
      </c>
    </row>
    <row r="2" spans="1:8" ht="15" customHeight="1" x14ac:dyDescent="0.15">
      <c r="A2" s="15"/>
      <c r="B2" s="70"/>
      <c r="C2" s="99"/>
      <c r="D2" s="100"/>
      <c r="E2" s="17"/>
      <c r="F2" s="101"/>
      <c r="G2" s="101"/>
      <c r="H2" s="111"/>
    </row>
    <row r="3" spans="1:8" ht="15" customHeight="1" x14ac:dyDescent="0.15">
      <c r="A3" s="20"/>
      <c r="B3" s="71" t="s">
        <v>69</v>
      </c>
      <c r="C3" s="103"/>
      <c r="D3" s="22">
        <v>1</v>
      </c>
      <c r="E3" s="21" t="s">
        <v>66</v>
      </c>
      <c r="F3" s="104"/>
      <c r="G3" s="104"/>
      <c r="H3" s="112"/>
    </row>
    <row r="4" spans="1:8" ht="15" customHeight="1" x14ac:dyDescent="0.15">
      <c r="A4" s="15"/>
      <c r="B4" s="17"/>
      <c r="C4" s="17"/>
      <c r="D4" s="24"/>
      <c r="E4" s="17"/>
      <c r="F4" s="101"/>
      <c r="G4" s="17"/>
      <c r="H4" s="113"/>
    </row>
    <row r="5" spans="1:8" ht="15" customHeight="1" x14ac:dyDescent="0.15">
      <c r="A5" s="19"/>
      <c r="B5" s="20"/>
      <c r="C5" s="21"/>
      <c r="D5" s="25"/>
      <c r="E5" s="21"/>
      <c r="F5" s="104"/>
      <c r="G5" s="21"/>
      <c r="H5" s="114"/>
    </row>
    <row r="6" spans="1:8" ht="15" customHeight="1" x14ac:dyDescent="0.15">
      <c r="A6" s="15"/>
      <c r="B6" s="17"/>
      <c r="C6" s="17"/>
      <c r="D6" s="24"/>
      <c r="E6" s="17"/>
      <c r="F6" s="10"/>
      <c r="G6" s="10"/>
      <c r="H6" s="102"/>
    </row>
    <row r="7" spans="1:8" ht="15" customHeight="1" x14ac:dyDescent="0.15">
      <c r="A7" s="21" t="s">
        <v>82</v>
      </c>
      <c r="B7" s="20" t="s">
        <v>71</v>
      </c>
      <c r="C7" s="21"/>
      <c r="D7" s="25"/>
      <c r="E7" s="21"/>
      <c r="F7" s="12"/>
      <c r="G7" s="12"/>
      <c r="H7" s="73"/>
    </row>
    <row r="8" spans="1:8" ht="15" customHeight="1" x14ac:dyDescent="0.15">
      <c r="A8" s="17"/>
      <c r="B8" s="17"/>
      <c r="C8" s="17"/>
      <c r="D8" s="24"/>
      <c r="E8" s="17"/>
      <c r="F8" s="10"/>
      <c r="G8" s="10"/>
      <c r="H8" s="102"/>
    </row>
    <row r="9" spans="1:8" ht="15" customHeight="1" x14ac:dyDescent="0.15">
      <c r="A9" s="21"/>
      <c r="B9" s="20"/>
      <c r="C9" s="21"/>
      <c r="D9" s="31"/>
      <c r="E9" s="21"/>
      <c r="F9" s="12"/>
      <c r="G9" s="12"/>
      <c r="H9" s="73"/>
    </row>
    <row r="10" spans="1:8" ht="15" customHeight="1" x14ac:dyDescent="0.15">
      <c r="A10" s="17"/>
      <c r="B10" s="17"/>
      <c r="C10" s="17"/>
      <c r="D10" s="100"/>
      <c r="E10" s="17"/>
      <c r="F10" s="10"/>
      <c r="G10" s="10"/>
      <c r="H10" s="115"/>
    </row>
    <row r="11" spans="1:8" ht="15" customHeight="1" x14ac:dyDescent="0.15">
      <c r="A11" s="21">
        <v>1</v>
      </c>
      <c r="B11" s="20" t="s">
        <v>71</v>
      </c>
      <c r="C11" s="21"/>
      <c r="D11" s="22">
        <v>1</v>
      </c>
      <c r="E11" s="21" t="s">
        <v>66</v>
      </c>
      <c r="F11" s="12"/>
      <c r="G11" s="12"/>
      <c r="H11" s="116"/>
    </row>
    <row r="12" spans="1:8" ht="15" customHeight="1" x14ac:dyDescent="0.15">
      <c r="A12" s="17"/>
      <c r="B12" s="17"/>
      <c r="C12" s="17"/>
      <c r="D12" s="24"/>
      <c r="E12" s="17"/>
      <c r="F12" s="10"/>
      <c r="G12" s="10"/>
      <c r="H12" s="102"/>
    </row>
    <row r="13" spans="1:8" ht="15" customHeight="1" x14ac:dyDescent="0.15">
      <c r="A13" s="21"/>
      <c r="B13" s="20"/>
      <c r="C13" s="21"/>
      <c r="D13" s="25"/>
      <c r="E13" s="21"/>
      <c r="F13" s="12"/>
      <c r="G13" s="12"/>
      <c r="H13" s="73"/>
    </row>
    <row r="14" spans="1:8" ht="15" customHeight="1" x14ac:dyDescent="0.15">
      <c r="A14" s="17"/>
      <c r="B14" s="16"/>
      <c r="C14" s="17"/>
      <c r="D14" s="24"/>
      <c r="E14" s="17"/>
      <c r="F14" s="10"/>
      <c r="G14" s="10"/>
      <c r="H14" s="102"/>
    </row>
    <row r="15" spans="1:8" ht="15" customHeight="1" x14ac:dyDescent="0.15">
      <c r="A15" s="21"/>
      <c r="B15" s="20"/>
      <c r="C15" s="21"/>
      <c r="D15" s="25"/>
      <c r="E15" s="21"/>
      <c r="F15" s="12"/>
      <c r="G15" s="12"/>
      <c r="H15" s="73"/>
    </row>
    <row r="16" spans="1:8" ht="15" customHeight="1" x14ac:dyDescent="0.15">
      <c r="A16" s="17"/>
      <c r="B16" s="16"/>
      <c r="C16" s="17"/>
      <c r="D16" s="24"/>
      <c r="E16" s="17"/>
      <c r="F16" s="10"/>
      <c r="G16" s="10"/>
      <c r="H16" s="102"/>
    </row>
    <row r="17" spans="1:8" ht="15" customHeight="1" x14ac:dyDescent="0.15">
      <c r="A17" s="21"/>
      <c r="B17" s="20"/>
      <c r="C17" s="21"/>
      <c r="D17" s="25"/>
      <c r="E17" s="21"/>
      <c r="F17" s="12"/>
      <c r="G17" s="12"/>
      <c r="H17" s="73"/>
    </row>
    <row r="18" spans="1:8" ht="15" customHeight="1" x14ac:dyDescent="0.15">
      <c r="A18" s="17"/>
      <c r="B18" s="16"/>
      <c r="C18" s="17"/>
      <c r="D18" s="24"/>
      <c r="E18" s="17"/>
      <c r="F18" s="10"/>
      <c r="G18" s="10"/>
      <c r="H18" s="102"/>
    </row>
    <row r="19" spans="1:8" ht="15" customHeight="1" x14ac:dyDescent="0.15">
      <c r="A19" s="21"/>
      <c r="B19" s="20"/>
      <c r="C19" s="21"/>
      <c r="D19" s="25"/>
      <c r="E19" s="21"/>
      <c r="F19" s="12"/>
      <c r="G19" s="12"/>
      <c r="H19" s="73"/>
    </row>
    <row r="20" spans="1:8" ht="15" customHeight="1" x14ac:dyDescent="0.15">
      <c r="A20" s="17"/>
      <c r="B20" s="16"/>
      <c r="C20" s="17"/>
      <c r="D20" s="24"/>
      <c r="E20" s="17"/>
      <c r="F20" s="10"/>
      <c r="G20" s="10"/>
      <c r="H20" s="102"/>
    </row>
    <row r="21" spans="1:8" ht="15" customHeight="1" x14ac:dyDescent="0.15">
      <c r="A21" s="21"/>
      <c r="B21" s="20"/>
      <c r="C21" s="21"/>
      <c r="D21" s="25"/>
      <c r="E21" s="21"/>
      <c r="F21" s="12"/>
      <c r="G21" s="12"/>
      <c r="H21" s="73"/>
    </row>
    <row r="22" spans="1:8" ht="15" customHeight="1" x14ac:dyDescent="0.15">
      <c r="A22" s="17"/>
      <c r="B22" s="16"/>
      <c r="C22" s="17"/>
      <c r="D22" s="24"/>
      <c r="E22" s="17"/>
      <c r="F22" s="10"/>
      <c r="G22" s="10"/>
      <c r="H22" s="102"/>
    </row>
    <row r="23" spans="1:8" ht="15" customHeight="1" x14ac:dyDescent="0.15">
      <c r="A23" s="21"/>
      <c r="B23" s="20"/>
      <c r="C23" s="21"/>
      <c r="D23" s="25"/>
      <c r="E23" s="21"/>
      <c r="F23" s="12"/>
      <c r="G23" s="12"/>
      <c r="H23" s="73"/>
    </row>
    <row r="24" spans="1:8" ht="15" customHeight="1" x14ac:dyDescent="0.15">
      <c r="A24" s="17"/>
      <c r="B24" s="16"/>
      <c r="C24" s="17"/>
      <c r="D24" s="24"/>
      <c r="E24" s="17"/>
      <c r="F24" s="10"/>
      <c r="G24" s="10"/>
      <c r="H24" s="102"/>
    </row>
    <row r="25" spans="1:8" ht="15" customHeight="1" x14ac:dyDescent="0.15">
      <c r="A25" s="21"/>
      <c r="B25" s="20"/>
      <c r="C25" s="21"/>
      <c r="D25" s="25"/>
      <c r="E25" s="21"/>
      <c r="F25" s="12"/>
      <c r="G25" s="12"/>
      <c r="H25" s="73"/>
    </row>
    <row r="26" spans="1:8" ht="15" customHeight="1" x14ac:dyDescent="0.15">
      <c r="A26" s="17"/>
      <c r="B26" s="16"/>
      <c r="C26" s="17"/>
      <c r="D26" s="24"/>
      <c r="E26" s="17"/>
      <c r="F26" s="10"/>
      <c r="G26" s="10"/>
      <c r="H26" s="102"/>
    </row>
    <row r="27" spans="1:8" ht="15" customHeight="1" x14ac:dyDescent="0.15">
      <c r="A27" s="21"/>
      <c r="B27" s="20"/>
      <c r="C27" s="21"/>
      <c r="D27" s="25"/>
      <c r="E27" s="21"/>
      <c r="F27" s="12"/>
      <c r="G27" s="12"/>
      <c r="H27" s="73"/>
    </row>
    <row r="28" spans="1:8" ht="15" customHeight="1" x14ac:dyDescent="0.15">
      <c r="A28" s="17"/>
      <c r="B28" s="16"/>
      <c r="C28" s="17"/>
      <c r="D28" s="24"/>
      <c r="E28" s="17"/>
      <c r="F28" s="10"/>
      <c r="G28" s="10"/>
      <c r="H28" s="102"/>
    </row>
    <row r="29" spans="1:8" ht="15" customHeight="1" x14ac:dyDescent="0.15">
      <c r="A29" s="21"/>
      <c r="B29" s="20"/>
      <c r="C29" s="21"/>
      <c r="D29" s="25"/>
      <c r="E29" s="21"/>
      <c r="F29" s="12"/>
      <c r="G29" s="12"/>
      <c r="H29" s="73"/>
    </row>
    <row r="30" spans="1:8" ht="15" customHeight="1" x14ac:dyDescent="0.15">
      <c r="A30" s="17"/>
      <c r="B30" s="16"/>
      <c r="C30" s="17"/>
      <c r="D30" s="24"/>
      <c r="E30" s="17"/>
      <c r="F30" s="10"/>
      <c r="G30" s="10"/>
      <c r="H30" s="102"/>
    </row>
    <row r="31" spans="1:8" ht="15" customHeight="1" x14ac:dyDescent="0.15">
      <c r="A31" s="21"/>
      <c r="B31" s="20"/>
      <c r="C31" s="21"/>
      <c r="D31" s="25"/>
      <c r="E31" s="21"/>
      <c r="F31" s="12"/>
      <c r="G31" s="12"/>
      <c r="H31" s="73"/>
    </row>
    <row r="32" spans="1:8" ht="15" customHeight="1" x14ac:dyDescent="0.15">
      <c r="A32" s="17"/>
      <c r="B32" s="16"/>
      <c r="C32" s="17"/>
      <c r="D32" s="24"/>
      <c r="E32" s="17"/>
      <c r="F32" s="10"/>
      <c r="G32" s="10"/>
      <c r="H32" s="102"/>
    </row>
    <row r="33" spans="1:8" ht="15" customHeight="1" x14ac:dyDescent="0.15">
      <c r="A33" s="21"/>
      <c r="B33" s="20"/>
      <c r="C33" s="21"/>
      <c r="D33" s="25"/>
      <c r="E33" s="21"/>
      <c r="F33" s="12"/>
      <c r="G33" s="12"/>
      <c r="H33" s="73"/>
    </row>
    <row r="34" spans="1:8" ht="15" customHeight="1" x14ac:dyDescent="0.15">
      <c r="A34" s="17"/>
      <c r="B34" s="16"/>
      <c r="C34" s="17"/>
      <c r="D34" s="24"/>
      <c r="E34" s="17"/>
      <c r="F34" s="10"/>
      <c r="G34" s="10"/>
      <c r="H34" s="102"/>
    </row>
    <row r="35" spans="1:8" ht="15" customHeight="1" x14ac:dyDescent="0.15">
      <c r="A35" s="21"/>
      <c r="B35" s="20"/>
      <c r="C35" s="21"/>
      <c r="D35" s="25"/>
      <c r="E35" s="21"/>
      <c r="F35" s="12"/>
      <c r="G35" s="12"/>
      <c r="H35" s="73"/>
    </row>
    <row r="36" spans="1:8" ht="15" customHeight="1" x14ac:dyDescent="0.15">
      <c r="A36" s="17"/>
      <c r="B36" s="17"/>
      <c r="C36" s="17"/>
      <c r="D36" s="24"/>
      <c r="E36" s="17"/>
      <c r="F36" s="10"/>
      <c r="G36" s="10"/>
      <c r="H36" s="102"/>
    </row>
    <row r="37" spans="1:8" ht="15" customHeight="1" x14ac:dyDescent="0.15">
      <c r="A37" s="21"/>
      <c r="B37" s="21" t="s">
        <v>80</v>
      </c>
      <c r="C37" s="20"/>
      <c r="D37" s="37"/>
      <c r="E37" s="21"/>
      <c r="F37" s="12"/>
      <c r="G37" s="12"/>
      <c r="H37" s="108"/>
    </row>
  </sheetData>
  <dataConsolidate/>
  <phoneticPr fontId="12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6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65" customWidth="1"/>
    <col min="2" max="2" width="24.125" style="65" customWidth="1"/>
    <col min="3" max="3" width="45.625" style="65" customWidth="1"/>
    <col min="4" max="4" width="10.625" style="109" customWidth="1"/>
    <col min="5" max="5" width="5.125" style="65" customWidth="1"/>
    <col min="6" max="6" width="12.625" style="110" customWidth="1"/>
    <col min="7" max="7" width="14.125" style="65" customWidth="1"/>
    <col min="8" max="8" width="26.625" style="65" customWidth="1"/>
    <col min="9" max="9" width="6.25" style="65" hidden="1" customWidth="1"/>
    <col min="10" max="16384" width="13.375" style="65"/>
  </cols>
  <sheetData>
    <row r="1" spans="1:8" ht="15" customHeight="1" x14ac:dyDescent="0.15">
      <c r="A1" s="96"/>
      <c r="B1" s="62" t="s">
        <v>57</v>
      </c>
      <c r="C1" s="62" t="s">
        <v>58</v>
      </c>
      <c r="D1" s="97" t="s">
        <v>59</v>
      </c>
      <c r="E1" s="62" t="s">
        <v>60</v>
      </c>
      <c r="F1" s="98" t="s">
        <v>61</v>
      </c>
      <c r="G1" s="62" t="s">
        <v>62</v>
      </c>
      <c r="H1" s="64" t="s">
        <v>63</v>
      </c>
    </row>
    <row r="2" spans="1:8" ht="15" customHeight="1" x14ac:dyDescent="0.15">
      <c r="A2" s="15"/>
      <c r="B2" s="70"/>
      <c r="C2" s="99"/>
      <c r="D2" s="100"/>
      <c r="E2" s="17"/>
      <c r="F2" s="101"/>
      <c r="G2" s="101"/>
      <c r="H2" s="102"/>
    </row>
    <row r="3" spans="1:8" ht="15" customHeight="1" x14ac:dyDescent="0.15">
      <c r="A3" s="20"/>
      <c r="B3" s="71" t="s">
        <v>72</v>
      </c>
      <c r="C3" s="103"/>
      <c r="D3" s="22">
        <v>1</v>
      </c>
      <c r="E3" s="21" t="s">
        <v>66</v>
      </c>
      <c r="F3" s="104"/>
      <c r="G3" s="104"/>
      <c r="H3" s="105"/>
    </row>
    <row r="4" spans="1:8" ht="15" customHeight="1" x14ac:dyDescent="0.15">
      <c r="A4" s="15"/>
      <c r="B4" s="17"/>
      <c r="C4" s="17"/>
      <c r="D4" s="24"/>
      <c r="E4" s="17"/>
      <c r="F4" s="101"/>
      <c r="G4" s="17"/>
      <c r="H4" s="102"/>
    </row>
    <row r="5" spans="1:8" ht="15" customHeight="1" x14ac:dyDescent="0.15">
      <c r="A5" s="19"/>
      <c r="B5" s="20"/>
      <c r="C5" s="21"/>
      <c r="D5" s="25"/>
      <c r="E5" s="21"/>
      <c r="F5" s="104"/>
      <c r="G5" s="21"/>
      <c r="H5" s="73"/>
    </row>
    <row r="6" spans="1:8" ht="15" customHeight="1" x14ac:dyDescent="0.15">
      <c r="A6" s="15"/>
      <c r="B6" s="17"/>
      <c r="C6" s="17"/>
      <c r="D6" s="24"/>
      <c r="E6" s="17"/>
      <c r="F6" s="10"/>
      <c r="G6" s="10"/>
      <c r="H6" s="102"/>
    </row>
    <row r="7" spans="1:8" ht="15" customHeight="1" x14ac:dyDescent="0.15">
      <c r="A7" s="21" t="s">
        <v>73</v>
      </c>
      <c r="B7" s="20" t="s">
        <v>74</v>
      </c>
      <c r="C7" s="21"/>
      <c r="D7" s="25"/>
      <c r="E7" s="21"/>
      <c r="F7" s="12"/>
      <c r="G7" s="12"/>
      <c r="H7" s="73"/>
    </row>
    <row r="8" spans="1:8" ht="15" customHeight="1" x14ac:dyDescent="0.15">
      <c r="A8" s="17"/>
      <c r="B8" s="17"/>
      <c r="C8" s="17"/>
      <c r="D8" s="24"/>
      <c r="E8" s="17"/>
      <c r="F8" s="10"/>
      <c r="G8" s="10"/>
      <c r="H8" s="102"/>
    </row>
    <row r="9" spans="1:8" ht="15" customHeight="1" x14ac:dyDescent="0.15">
      <c r="A9" s="21"/>
      <c r="B9" s="20"/>
      <c r="C9" s="21"/>
      <c r="D9" s="31"/>
      <c r="E9" s="21"/>
      <c r="F9" s="12"/>
      <c r="G9" s="12"/>
      <c r="H9" s="73"/>
    </row>
    <row r="10" spans="1:8" ht="15" customHeight="1" x14ac:dyDescent="0.15">
      <c r="A10" s="17"/>
      <c r="B10" s="17"/>
      <c r="C10" s="17"/>
      <c r="D10" s="100"/>
      <c r="E10" s="17"/>
      <c r="F10" s="10"/>
      <c r="G10" s="10"/>
      <c r="H10" s="106"/>
    </row>
    <row r="11" spans="1:8" ht="15" customHeight="1" x14ac:dyDescent="0.15">
      <c r="A11" s="21">
        <v>1</v>
      </c>
      <c r="B11" s="20" t="s">
        <v>74</v>
      </c>
      <c r="C11" s="21"/>
      <c r="D11" s="22">
        <v>1</v>
      </c>
      <c r="E11" s="21" t="s">
        <v>66</v>
      </c>
      <c r="F11" s="12"/>
      <c r="G11" s="12"/>
      <c r="H11" s="107"/>
    </row>
    <row r="12" spans="1:8" ht="15" customHeight="1" x14ac:dyDescent="0.15">
      <c r="A12" s="17"/>
      <c r="B12" s="17"/>
      <c r="C12" s="17"/>
      <c r="D12" s="24"/>
      <c r="E12" s="17"/>
      <c r="F12" s="10"/>
      <c r="G12" s="10"/>
      <c r="H12" s="102"/>
    </row>
    <row r="13" spans="1:8" ht="15" customHeight="1" x14ac:dyDescent="0.15">
      <c r="A13" s="21"/>
      <c r="B13" s="20"/>
      <c r="C13" s="21"/>
      <c r="D13" s="25"/>
      <c r="E13" s="21"/>
      <c r="F13" s="12"/>
      <c r="G13" s="12"/>
      <c r="H13" s="73"/>
    </row>
    <row r="14" spans="1:8" ht="15" customHeight="1" x14ac:dyDescent="0.15">
      <c r="A14" s="17"/>
      <c r="B14" s="16"/>
      <c r="C14" s="17"/>
      <c r="D14" s="24"/>
      <c r="E14" s="17"/>
      <c r="F14" s="10"/>
      <c r="G14" s="10"/>
      <c r="H14" s="102"/>
    </row>
    <row r="15" spans="1:8" ht="15" customHeight="1" x14ac:dyDescent="0.15">
      <c r="A15" s="21"/>
      <c r="B15" s="20"/>
      <c r="C15" s="21"/>
      <c r="D15" s="25"/>
      <c r="E15" s="21"/>
      <c r="F15" s="12"/>
      <c r="G15" s="12"/>
      <c r="H15" s="73"/>
    </row>
    <row r="16" spans="1:8" ht="15" customHeight="1" x14ac:dyDescent="0.15">
      <c r="A16" s="17"/>
      <c r="B16" s="16"/>
      <c r="C16" s="17"/>
      <c r="D16" s="24"/>
      <c r="E16" s="17"/>
      <c r="F16" s="10"/>
      <c r="G16" s="10"/>
      <c r="H16" s="102"/>
    </row>
    <row r="17" spans="1:8" ht="15" customHeight="1" x14ac:dyDescent="0.15">
      <c r="A17" s="21"/>
      <c r="B17" s="20"/>
      <c r="C17" s="21"/>
      <c r="D17" s="25"/>
      <c r="E17" s="21"/>
      <c r="F17" s="12"/>
      <c r="G17" s="12"/>
      <c r="H17" s="73"/>
    </row>
    <row r="18" spans="1:8" ht="15" customHeight="1" x14ac:dyDescent="0.15">
      <c r="A18" s="17"/>
      <c r="B18" s="16"/>
      <c r="C18" s="17"/>
      <c r="D18" s="24"/>
      <c r="E18" s="17"/>
      <c r="F18" s="10"/>
      <c r="G18" s="10"/>
      <c r="H18" s="102"/>
    </row>
    <row r="19" spans="1:8" ht="15" customHeight="1" x14ac:dyDescent="0.15">
      <c r="A19" s="21"/>
      <c r="B19" s="20"/>
      <c r="C19" s="21"/>
      <c r="D19" s="25"/>
      <c r="E19" s="21"/>
      <c r="F19" s="12"/>
      <c r="G19" s="12"/>
      <c r="H19" s="73"/>
    </row>
    <row r="20" spans="1:8" ht="15" customHeight="1" x14ac:dyDescent="0.15">
      <c r="A20" s="17"/>
      <c r="B20" s="16"/>
      <c r="C20" s="17"/>
      <c r="D20" s="24"/>
      <c r="E20" s="17"/>
      <c r="F20" s="10"/>
      <c r="G20" s="10"/>
      <c r="H20" s="102"/>
    </row>
    <row r="21" spans="1:8" ht="15" customHeight="1" x14ac:dyDescent="0.15">
      <c r="A21" s="21"/>
      <c r="B21" s="20"/>
      <c r="C21" s="21"/>
      <c r="D21" s="25"/>
      <c r="E21" s="21"/>
      <c r="F21" s="12"/>
      <c r="G21" s="12"/>
      <c r="H21" s="73"/>
    </row>
    <row r="22" spans="1:8" ht="15" customHeight="1" x14ac:dyDescent="0.15">
      <c r="A22" s="17"/>
      <c r="B22" s="16"/>
      <c r="C22" s="17"/>
      <c r="D22" s="24"/>
      <c r="E22" s="17"/>
      <c r="F22" s="10"/>
      <c r="G22" s="10"/>
      <c r="H22" s="102"/>
    </row>
    <row r="23" spans="1:8" ht="15" customHeight="1" x14ac:dyDescent="0.15">
      <c r="A23" s="21"/>
      <c r="B23" s="20"/>
      <c r="C23" s="21"/>
      <c r="D23" s="25"/>
      <c r="E23" s="21"/>
      <c r="F23" s="12"/>
      <c r="G23" s="12"/>
      <c r="H23" s="73"/>
    </row>
    <row r="24" spans="1:8" ht="15" customHeight="1" x14ac:dyDescent="0.15">
      <c r="A24" s="17"/>
      <c r="B24" s="16"/>
      <c r="C24" s="17"/>
      <c r="D24" s="24"/>
      <c r="E24" s="17"/>
      <c r="F24" s="10"/>
      <c r="G24" s="10"/>
      <c r="H24" s="102"/>
    </row>
    <row r="25" spans="1:8" ht="15" customHeight="1" x14ac:dyDescent="0.15">
      <c r="A25" s="21"/>
      <c r="B25" s="20"/>
      <c r="C25" s="21"/>
      <c r="D25" s="25"/>
      <c r="E25" s="21"/>
      <c r="F25" s="12"/>
      <c r="G25" s="12"/>
      <c r="H25" s="73"/>
    </row>
    <row r="26" spans="1:8" ht="15" customHeight="1" x14ac:dyDescent="0.15">
      <c r="A26" s="17"/>
      <c r="B26" s="16"/>
      <c r="C26" s="17"/>
      <c r="D26" s="24"/>
      <c r="E26" s="17"/>
      <c r="F26" s="10"/>
      <c r="G26" s="10"/>
      <c r="H26" s="102"/>
    </row>
    <row r="27" spans="1:8" ht="15" customHeight="1" x14ac:dyDescent="0.15">
      <c r="A27" s="21"/>
      <c r="B27" s="20"/>
      <c r="C27" s="21"/>
      <c r="D27" s="25"/>
      <c r="E27" s="21"/>
      <c r="F27" s="12"/>
      <c r="G27" s="12"/>
      <c r="H27" s="73"/>
    </row>
    <row r="28" spans="1:8" ht="15" customHeight="1" x14ac:dyDescent="0.15">
      <c r="A28" s="17"/>
      <c r="B28" s="16"/>
      <c r="C28" s="17"/>
      <c r="D28" s="24"/>
      <c r="E28" s="17"/>
      <c r="F28" s="10"/>
      <c r="G28" s="10"/>
      <c r="H28" s="102"/>
    </row>
    <row r="29" spans="1:8" ht="15" customHeight="1" x14ac:dyDescent="0.15">
      <c r="A29" s="21"/>
      <c r="B29" s="20"/>
      <c r="C29" s="21"/>
      <c r="D29" s="25"/>
      <c r="E29" s="21"/>
      <c r="F29" s="12"/>
      <c r="G29" s="12"/>
      <c r="H29" s="73"/>
    </row>
    <row r="30" spans="1:8" ht="15" customHeight="1" x14ac:dyDescent="0.15">
      <c r="A30" s="17"/>
      <c r="B30" s="16"/>
      <c r="C30" s="17"/>
      <c r="D30" s="24"/>
      <c r="E30" s="17"/>
      <c r="F30" s="10"/>
      <c r="G30" s="10"/>
      <c r="H30" s="102"/>
    </row>
    <row r="31" spans="1:8" ht="15" customHeight="1" x14ac:dyDescent="0.15">
      <c r="A31" s="21"/>
      <c r="B31" s="20"/>
      <c r="C31" s="21"/>
      <c r="D31" s="25"/>
      <c r="E31" s="21"/>
      <c r="F31" s="12"/>
      <c r="G31" s="12"/>
      <c r="H31" s="73"/>
    </row>
    <row r="32" spans="1:8" ht="15" customHeight="1" x14ac:dyDescent="0.15">
      <c r="A32" s="17"/>
      <c r="B32" s="16"/>
      <c r="C32" s="17"/>
      <c r="D32" s="24"/>
      <c r="E32" s="17"/>
      <c r="F32" s="10"/>
      <c r="G32" s="10"/>
      <c r="H32" s="102"/>
    </row>
    <row r="33" spans="1:8" ht="15" customHeight="1" x14ac:dyDescent="0.15">
      <c r="A33" s="21"/>
      <c r="B33" s="20"/>
      <c r="C33" s="21"/>
      <c r="D33" s="25"/>
      <c r="E33" s="21"/>
      <c r="F33" s="12"/>
      <c r="G33" s="12"/>
      <c r="H33" s="73"/>
    </row>
    <row r="34" spans="1:8" ht="15" customHeight="1" x14ac:dyDescent="0.15">
      <c r="A34" s="17"/>
      <c r="B34" s="16"/>
      <c r="C34" s="17"/>
      <c r="D34" s="24"/>
      <c r="E34" s="17"/>
      <c r="F34" s="10"/>
      <c r="G34" s="10"/>
      <c r="H34" s="102"/>
    </row>
    <row r="35" spans="1:8" ht="15" customHeight="1" x14ac:dyDescent="0.15">
      <c r="A35" s="21"/>
      <c r="B35" s="20"/>
      <c r="C35" s="21"/>
      <c r="D35" s="25"/>
      <c r="E35" s="21"/>
      <c r="F35" s="12"/>
      <c r="G35" s="12"/>
      <c r="H35" s="73"/>
    </row>
    <row r="36" spans="1:8" ht="15" customHeight="1" x14ac:dyDescent="0.15">
      <c r="A36" s="17"/>
      <c r="B36" s="17"/>
      <c r="C36" s="17"/>
      <c r="D36" s="24"/>
      <c r="E36" s="17"/>
      <c r="F36" s="10"/>
      <c r="G36" s="10"/>
      <c r="H36" s="102"/>
    </row>
    <row r="37" spans="1:8" ht="15" customHeight="1" x14ac:dyDescent="0.15">
      <c r="A37" s="21"/>
      <c r="B37" s="21" t="s">
        <v>80</v>
      </c>
      <c r="C37" s="20"/>
      <c r="D37" s="37"/>
      <c r="E37" s="21"/>
      <c r="F37" s="12"/>
      <c r="G37" s="12"/>
      <c r="H37" s="108"/>
    </row>
  </sheetData>
  <dataConsolidate/>
  <phoneticPr fontId="12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29">
    <tabColor rgb="FFFF0000"/>
  </sheetPr>
  <dimension ref="A1:J109"/>
  <sheetViews>
    <sheetView showGridLines="0" view="pageBreakPreview" zoomScale="89" zoomScaleNormal="75" zoomScaleSheetLayoutView="89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91" customWidth="1"/>
    <col min="2" max="2" width="24.125" style="91" customWidth="1"/>
    <col min="3" max="3" width="45.625" style="92" customWidth="1"/>
    <col min="4" max="4" width="10.625" style="93" customWidth="1"/>
    <col min="5" max="5" width="5.125" style="94" customWidth="1"/>
    <col min="6" max="6" width="12.625" style="95" customWidth="1"/>
    <col min="7" max="7" width="14.125" style="95" customWidth="1"/>
    <col min="8" max="9" width="7.625" style="94" hidden="1" customWidth="1"/>
    <col min="10" max="10" width="26.625" style="65" customWidth="1"/>
    <col min="11" max="16384" width="13.375" style="65"/>
  </cols>
  <sheetData>
    <row r="1" spans="1:10" ht="15" customHeight="1" x14ac:dyDescent="0.15">
      <c r="A1" s="62"/>
      <c r="B1" s="62" t="s">
        <v>57</v>
      </c>
      <c r="C1" s="62" t="s">
        <v>58</v>
      </c>
      <c r="D1" s="63" t="s">
        <v>59</v>
      </c>
      <c r="E1" s="30" t="s">
        <v>60</v>
      </c>
      <c r="F1" s="30" t="s">
        <v>61</v>
      </c>
      <c r="G1" s="30" t="s">
        <v>62</v>
      </c>
      <c r="H1" s="30"/>
      <c r="I1" s="30"/>
      <c r="J1" s="64" t="s">
        <v>63</v>
      </c>
    </row>
    <row r="2" spans="1:10" ht="15" customHeight="1" x14ac:dyDescent="0.15">
      <c r="A2" s="17"/>
      <c r="B2" s="66" t="str">
        <f>IF(直接工事費内訳書!B$8="","",直接工事費内訳書!B$8)</f>
        <v/>
      </c>
      <c r="C2" s="67"/>
      <c r="D2" s="68"/>
      <c r="E2" s="29"/>
      <c r="F2" s="69"/>
      <c r="G2" s="10"/>
      <c r="H2" s="26"/>
      <c r="I2" s="26"/>
      <c r="J2" s="70"/>
    </row>
    <row r="3" spans="1:10" ht="15" customHeight="1" x14ac:dyDescent="0.15">
      <c r="A3" s="21">
        <f>+直接工事費内訳書!A$7</f>
        <v>1</v>
      </c>
      <c r="B3" s="71" t="str">
        <f>+直接工事費内訳書!B$7</f>
        <v>退去修繕（Ａ棟205号室）</v>
      </c>
      <c r="C3" s="28"/>
      <c r="D3" s="72"/>
      <c r="E3" s="27"/>
      <c r="F3" s="12"/>
      <c r="G3" s="12"/>
      <c r="H3" s="27"/>
      <c r="I3" s="27"/>
      <c r="J3" s="73"/>
    </row>
    <row r="4" spans="1:10" ht="15" customHeight="1" x14ac:dyDescent="0.15">
      <c r="A4" s="17"/>
      <c r="B4" s="74" t="s">
        <v>83</v>
      </c>
      <c r="C4" s="38"/>
      <c r="D4" s="75"/>
      <c r="E4" s="76"/>
      <c r="F4" s="77"/>
      <c r="G4" s="35"/>
      <c r="H4" s="26"/>
      <c r="I4" s="27"/>
      <c r="J4" s="38"/>
    </row>
    <row r="5" spans="1:10" ht="15" customHeight="1" x14ac:dyDescent="0.15">
      <c r="A5" s="21"/>
      <c r="B5" s="28" t="s">
        <v>84</v>
      </c>
      <c r="C5" s="40" t="s">
        <v>85</v>
      </c>
      <c r="D5" s="78">
        <v>10.8</v>
      </c>
      <c r="E5" s="79" t="s">
        <v>86</v>
      </c>
      <c r="F5" s="39"/>
      <c r="G5" s="36"/>
      <c r="H5" s="27"/>
      <c r="I5" s="27"/>
      <c r="J5" s="40"/>
    </row>
    <row r="6" spans="1:10" ht="15" customHeight="1" x14ac:dyDescent="0.15">
      <c r="A6" s="17"/>
      <c r="B6" s="74"/>
      <c r="C6" s="74"/>
      <c r="D6" s="80"/>
      <c r="E6" s="76"/>
      <c r="F6" s="77"/>
      <c r="G6" s="35"/>
      <c r="H6" s="26"/>
      <c r="I6" s="27"/>
      <c r="J6" s="38"/>
    </row>
    <row r="7" spans="1:10" ht="15" customHeight="1" x14ac:dyDescent="0.15">
      <c r="A7" s="21"/>
      <c r="B7" s="28" t="s">
        <v>87</v>
      </c>
      <c r="C7" s="40" t="s">
        <v>85</v>
      </c>
      <c r="D7" s="78">
        <v>1.5</v>
      </c>
      <c r="E7" s="79" t="s">
        <v>86</v>
      </c>
      <c r="F7" s="39"/>
      <c r="G7" s="36"/>
      <c r="H7" s="27"/>
      <c r="I7" s="27"/>
      <c r="J7" s="40"/>
    </row>
    <row r="8" spans="1:10" ht="15" customHeight="1" x14ac:dyDescent="0.15">
      <c r="A8" s="17"/>
      <c r="B8" s="81"/>
      <c r="C8" s="38"/>
      <c r="D8" s="75"/>
      <c r="E8" s="76"/>
      <c r="F8" s="77"/>
      <c r="G8" s="35"/>
      <c r="H8" s="26"/>
      <c r="I8" s="27"/>
      <c r="J8" s="38"/>
    </row>
    <row r="9" spans="1:10" ht="15" customHeight="1" x14ac:dyDescent="0.15">
      <c r="A9" s="21"/>
      <c r="B9" s="28"/>
      <c r="C9" s="40"/>
      <c r="D9" s="78"/>
      <c r="E9" s="79"/>
      <c r="F9" s="39"/>
      <c r="G9" s="36"/>
      <c r="H9" s="27"/>
      <c r="I9" s="27"/>
      <c r="J9" s="40"/>
    </row>
    <row r="10" spans="1:10" ht="15" customHeight="1" x14ac:dyDescent="0.15">
      <c r="A10" s="17"/>
      <c r="B10" s="81" t="s">
        <v>88</v>
      </c>
      <c r="C10" s="38"/>
      <c r="D10" s="75"/>
      <c r="E10" s="76"/>
      <c r="F10" s="77"/>
      <c r="G10" s="35"/>
      <c r="H10" s="26"/>
      <c r="I10" s="27"/>
      <c r="J10" s="38"/>
    </row>
    <row r="11" spans="1:10" ht="15" customHeight="1" x14ac:dyDescent="0.15">
      <c r="A11" s="21"/>
      <c r="B11" s="82" t="s">
        <v>84</v>
      </c>
      <c r="C11" s="40" t="s">
        <v>85</v>
      </c>
      <c r="D11" s="83">
        <v>19.399999999999999</v>
      </c>
      <c r="E11" s="79" t="s">
        <v>89</v>
      </c>
      <c r="F11" s="39"/>
      <c r="G11" s="36"/>
      <c r="H11" s="27"/>
      <c r="I11" s="27"/>
      <c r="J11" s="40"/>
    </row>
    <row r="12" spans="1:10" ht="15" customHeight="1" x14ac:dyDescent="0.15">
      <c r="A12" s="17"/>
      <c r="B12" s="74"/>
      <c r="C12" s="74"/>
      <c r="D12" s="75"/>
      <c r="E12" s="76"/>
      <c r="F12" s="77"/>
      <c r="G12" s="35"/>
      <c r="H12" s="26"/>
      <c r="I12" s="27"/>
      <c r="J12" s="38"/>
    </row>
    <row r="13" spans="1:10" ht="15" customHeight="1" x14ac:dyDescent="0.15">
      <c r="A13" s="21"/>
      <c r="B13" s="82"/>
      <c r="C13" s="28"/>
      <c r="D13" s="83"/>
      <c r="E13" s="79"/>
      <c r="F13" s="39"/>
      <c r="G13" s="36"/>
      <c r="H13" s="27"/>
      <c r="I13" s="27"/>
      <c r="J13" s="40"/>
    </row>
    <row r="14" spans="1:10" ht="15" customHeight="1" x14ac:dyDescent="0.15">
      <c r="A14" s="17"/>
      <c r="B14" s="74" t="s">
        <v>90</v>
      </c>
      <c r="C14" s="74"/>
      <c r="D14" s="75"/>
      <c r="E14" s="76"/>
      <c r="F14" s="77"/>
      <c r="G14" s="35"/>
      <c r="H14" s="26"/>
      <c r="I14" s="27"/>
      <c r="J14" s="38"/>
    </row>
    <row r="15" spans="1:10" ht="15" customHeight="1" x14ac:dyDescent="0.15">
      <c r="A15" s="21"/>
      <c r="B15" s="82" t="s">
        <v>84</v>
      </c>
      <c r="C15" s="28" t="s">
        <v>85</v>
      </c>
      <c r="D15" s="83">
        <v>18.5</v>
      </c>
      <c r="E15" s="79" t="s">
        <v>91</v>
      </c>
      <c r="F15" s="39"/>
      <c r="G15" s="36"/>
      <c r="H15" s="27"/>
      <c r="I15" s="27"/>
      <c r="J15" s="40"/>
    </row>
    <row r="16" spans="1:10" ht="15" customHeight="1" x14ac:dyDescent="0.15">
      <c r="A16" s="17"/>
      <c r="B16" s="74"/>
      <c r="C16" s="38"/>
      <c r="D16" s="75"/>
      <c r="E16" s="76"/>
      <c r="F16" s="77"/>
      <c r="G16" s="35"/>
      <c r="H16" s="26"/>
      <c r="I16" s="27"/>
      <c r="J16" s="38"/>
    </row>
    <row r="17" spans="1:10" ht="15" customHeight="1" x14ac:dyDescent="0.15">
      <c r="A17" s="21"/>
      <c r="B17" s="82" t="s">
        <v>92</v>
      </c>
      <c r="C17" s="40" t="s">
        <v>93</v>
      </c>
      <c r="D17" s="83">
        <v>1</v>
      </c>
      <c r="E17" s="79" t="s">
        <v>66</v>
      </c>
      <c r="F17" s="39"/>
      <c r="G17" s="36"/>
      <c r="H17" s="27"/>
      <c r="I17" s="27"/>
      <c r="J17" s="40"/>
    </row>
    <row r="18" spans="1:10" ht="15" customHeight="1" x14ac:dyDescent="0.15">
      <c r="A18" s="17"/>
      <c r="B18" s="74"/>
      <c r="C18" s="74"/>
      <c r="D18" s="75"/>
      <c r="E18" s="76"/>
      <c r="F18" s="77"/>
      <c r="G18" s="35"/>
      <c r="H18" s="26"/>
      <c r="I18" s="27"/>
      <c r="J18" s="38"/>
    </row>
    <row r="19" spans="1:10" ht="15" customHeight="1" x14ac:dyDescent="0.15">
      <c r="A19" s="21"/>
      <c r="B19" s="28" t="s">
        <v>94</v>
      </c>
      <c r="C19" s="28"/>
      <c r="D19" s="83">
        <v>1</v>
      </c>
      <c r="E19" s="79" t="s">
        <v>66</v>
      </c>
      <c r="F19" s="39"/>
      <c r="G19" s="36"/>
      <c r="H19" s="27"/>
      <c r="I19" s="27"/>
      <c r="J19" s="40"/>
    </row>
    <row r="20" spans="1:10" ht="15" customHeight="1" x14ac:dyDescent="0.15">
      <c r="A20" s="17"/>
      <c r="B20" s="74"/>
      <c r="C20" s="74"/>
      <c r="D20" s="75"/>
      <c r="E20" s="76"/>
      <c r="F20" s="77"/>
      <c r="G20" s="35"/>
      <c r="H20" s="26"/>
      <c r="I20" s="27"/>
      <c r="J20" s="38"/>
    </row>
    <row r="21" spans="1:10" ht="15" customHeight="1" x14ac:dyDescent="0.15">
      <c r="A21" s="21"/>
      <c r="B21" s="84" t="s">
        <v>95</v>
      </c>
      <c r="C21" s="40" t="s">
        <v>96</v>
      </c>
      <c r="D21" s="83">
        <v>2</v>
      </c>
      <c r="E21" s="79" t="s">
        <v>97</v>
      </c>
      <c r="F21" s="39"/>
      <c r="G21" s="36"/>
      <c r="H21" s="27"/>
      <c r="I21" s="27"/>
      <c r="J21" s="40"/>
    </row>
    <row r="22" spans="1:10" ht="15" customHeight="1" x14ac:dyDescent="0.15">
      <c r="A22" s="17"/>
      <c r="B22" s="74"/>
      <c r="C22" s="38"/>
      <c r="D22" s="75"/>
      <c r="E22" s="76"/>
      <c r="F22" s="77"/>
      <c r="G22" s="35"/>
      <c r="H22" s="26"/>
      <c r="I22" s="27"/>
      <c r="J22" s="38"/>
    </row>
    <row r="23" spans="1:10" ht="15" customHeight="1" x14ac:dyDescent="0.15">
      <c r="A23" s="21"/>
      <c r="B23" s="82" t="s">
        <v>98</v>
      </c>
      <c r="C23" s="40"/>
      <c r="D23" s="83">
        <v>1</v>
      </c>
      <c r="E23" s="79" t="s">
        <v>66</v>
      </c>
      <c r="F23" s="39"/>
      <c r="G23" s="36"/>
      <c r="H23" s="27"/>
      <c r="I23" s="27"/>
      <c r="J23" s="40"/>
    </row>
    <row r="24" spans="1:10" ht="15" customHeight="1" x14ac:dyDescent="0.15">
      <c r="A24" s="17"/>
      <c r="B24" s="74"/>
      <c r="C24" s="74"/>
      <c r="D24" s="75"/>
      <c r="E24" s="76"/>
      <c r="F24" s="77"/>
      <c r="G24" s="35"/>
      <c r="H24" s="26"/>
      <c r="I24" s="27"/>
      <c r="J24" s="38"/>
    </row>
    <row r="25" spans="1:10" ht="15" customHeight="1" x14ac:dyDescent="0.15">
      <c r="A25" s="21"/>
      <c r="B25" s="82" t="s">
        <v>99</v>
      </c>
      <c r="C25" s="28" t="s">
        <v>100</v>
      </c>
      <c r="D25" s="83">
        <v>1</v>
      </c>
      <c r="E25" s="79" t="s">
        <v>66</v>
      </c>
      <c r="F25" s="39"/>
      <c r="G25" s="36"/>
      <c r="H25" s="27"/>
      <c r="I25" s="27"/>
      <c r="J25" s="40"/>
    </row>
    <row r="26" spans="1:10" ht="15" customHeight="1" x14ac:dyDescent="0.15">
      <c r="A26" s="17"/>
      <c r="B26" s="74"/>
      <c r="C26" s="38"/>
      <c r="D26" s="75"/>
      <c r="E26" s="76"/>
      <c r="F26" s="77"/>
      <c r="G26" s="35"/>
      <c r="H26" s="26"/>
      <c r="I26" s="27"/>
      <c r="J26" s="38"/>
    </row>
    <row r="27" spans="1:10" ht="15" customHeight="1" x14ac:dyDescent="0.15">
      <c r="A27" s="21"/>
      <c r="B27" s="28" t="s">
        <v>101</v>
      </c>
      <c r="C27" s="28"/>
      <c r="D27" s="83">
        <v>1</v>
      </c>
      <c r="E27" s="79" t="s">
        <v>102</v>
      </c>
      <c r="F27" s="39"/>
      <c r="G27" s="36"/>
      <c r="H27" s="27"/>
      <c r="I27" s="27"/>
      <c r="J27" s="40"/>
    </row>
    <row r="28" spans="1:10" ht="15" customHeight="1" x14ac:dyDescent="0.15">
      <c r="A28" s="17"/>
      <c r="B28" s="74"/>
      <c r="C28" s="74"/>
      <c r="D28" s="75"/>
      <c r="E28" s="76"/>
      <c r="F28" s="77"/>
      <c r="G28" s="35"/>
      <c r="H28" s="26"/>
      <c r="I28" s="27"/>
      <c r="J28" s="38"/>
    </row>
    <row r="29" spans="1:10" ht="15" customHeight="1" x14ac:dyDescent="0.15">
      <c r="A29" s="21"/>
      <c r="B29" s="28" t="s">
        <v>103</v>
      </c>
      <c r="C29" s="85" t="s">
        <v>104</v>
      </c>
      <c r="D29" s="83">
        <v>1</v>
      </c>
      <c r="E29" s="79" t="s">
        <v>66</v>
      </c>
      <c r="F29" s="39"/>
      <c r="G29" s="36"/>
      <c r="H29" s="27"/>
      <c r="I29" s="27"/>
      <c r="J29" s="40"/>
    </row>
    <row r="30" spans="1:10" ht="15" customHeight="1" x14ac:dyDescent="0.15">
      <c r="A30" s="17"/>
      <c r="B30" s="74"/>
      <c r="C30" s="74"/>
      <c r="D30" s="75"/>
      <c r="E30" s="76"/>
      <c r="F30" s="77"/>
      <c r="G30" s="35"/>
      <c r="H30" s="26"/>
      <c r="I30" s="27"/>
      <c r="J30" s="38"/>
    </row>
    <row r="31" spans="1:10" ht="15" customHeight="1" x14ac:dyDescent="0.15">
      <c r="A31" s="21"/>
      <c r="B31" s="82"/>
      <c r="C31" s="28"/>
      <c r="D31" s="83"/>
      <c r="E31" s="79"/>
      <c r="F31" s="39"/>
      <c r="G31" s="36"/>
      <c r="H31" s="27"/>
      <c r="I31" s="27"/>
      <c r="J31" s="40"/>
    </row>
    <row r="32" spans="1:10" ht="15" customHeight="1" x14ac:dyDescent="0.15">
      <c r="A32" s="17"/>
      <c r="B32" s="74" t="s">
        <v>105</v>
      </c>
      <c r="C32" s="74"/>
      <c r="D32" s="75"/>
      <c r="E32" s="76"/>
      <c r="F32" s="77"/>
      <c r="G32" s="35"/>
      <c r="H32" s="26"/>
      <c r="I32" s="27"/>
      <c r="J32" s="38"/>
    </row>
    <row r="33" spans="1:10" ht="15" customHeight="1" x14ac:dyDescent="0.15">
      <c r="A33" s="21"/>
      <c r="B33" s="82" t="s">
        <v>106</v>
      </c>
      <c r="C33" s="28" t="s">
        <v>107</v>
      </c>
      <c r="D33" s="78">
        <v>11.1</v>
      </c>
      <c r="E33" s="79" t="s">
        <v>86</v>
      </c>
      <c r="F33" s="39"/>
      <c r="G33" s="36"/>
      <c r="H33" s="27"/>
      <c r="I33" s="27"/>
      <c r="J33" s="40"/>
    </row>
    <row r="34" spans="1:10" ht="15" customHeight="1" x14ac:dyDescent="0.15">
      <c r="A34" s="17"/>
      <c r="B34" s="74"/>
      <c r="C34" s="74"/>
      <c r="D34" s="80"/>
      <c r="E34" s="76"/>
      <c r="F34" s="77"/>
      <c r="G34" s="35"/>
      <c r="H34" s="26"/>
      <c r="I34" s="27"/>
      <c r="J34" s="38"/>
    </row>
    <row r="35" spans="1:10" ht="15" customHeight="1" x14ac:dyDescent="0.15">
      <c r="A35" s="21"/>
      <c r="B35" s="28" t="s">
        <v>92</v>
      </c>
      <c r="C35" s="28" t="s">
        <v>108</v>
      </c>
      <c r="D35" s="78">
        <v>1</v>
      </c>
      <c r="E35" s="79" t="s">
        <v>66</v>
      </c>
      <c r="F35" s="39"/>
      <c r="G35" s="36"/>
      <c r="H35" s="27"/>
      <c r="I35" s="27"/>
      <c r="J35" s="40"/>
    </row>
    <row r="36" spans="1:10" ht="15" customHeight="1" x14ac:dyDescent="0.15">
      <c r="A36" s="17"/>
      <c r="B36" s="74"/>
      <c r="C36" s="74"/>
      <c r="D36" s="75"/>
      <c r="E36" s="76"/>
      <c r="F36" s="77"/>
      <c r="G36" s="35"/>
      <c r="H36" s="26"/>
      <c r="I36" s="27"/>
      <c r="J36" s="38"/>
    </row>
    <row r="37" spans="1:10" ht="15" customHeight="1" x14ac:dyDescent="0.15">
      <c r="A37" s="21"/>
      <c r="B37" s="82" t="s">
        <v>109</v>
      </c>
      <c r="C37" s="28"/>
      <c r="D37" s="78">
        <v>1</v>
      </c>
      <c r="E37" s="79" t="s">
        <v>66</v>
      </c>
      <c r="F37" s="39"/>
      <c r="G37" s="36"/>
      <c r="H37" s="27"/>
      <c r="I37" s="27"/>
      <c r="J37" s="40"/>
    </row>
    <row r="38" spans="1:10" ht="15" customHeight="1" x14ac:dyDescent="0.15">
      <c r="A38" s="17"/>
      <c r="B38" s="74"/>
      <c r="C38" s="74"/>
      <c r="D38" s="75"/>
      <c r="E38" s="76"/>
      <c r="F38" s="77"/>
      <c r="G38" s="35"/>
      <c r="H38" s="26"/>
      <c r="I38" s="27"/>
      <c r="J38" s="38"/>
    </row>
    <row r="39" spans="1:10" ht="15" customHeight="1" x14ac:dyDescent="0.15">
      <c r="A39" s="21"/>
      <c r="B39" s="28" t="s">
        <v>110</v>
      </c>
      <c r="C39" s="28"/>
      <c r="D39" s="83">
        <v>1</v>
      </c>
      <c r="E39" s="79" t="s">
        <v>102</v>
      </c>
      <c r="F39" s="39"/>
      <c r="G39" s="36"/>
      <c r="H39" s="27"/>
      <c r="I39" s="27"/>
      <c r="J39" s="40"/>
    </row>
    <row r="40" spans="1:10" ht="15" customHeight="1" x14ac:dyDescent="0.15">
      <c r="A40" s="17"/>
      <c r="B40" s="74"/>
      <c r="C40" s="74"/>
      <c r="D40" s="75"/>
      <c r="E40" s="76"/>
      <c r="F40" s="77"/>
      <c r="G40" s="35"/>
      <c r="H40" s="26"/>
      <c r="I40" s="27"/>
      <c r="J40" s="38"/>
    </row>
    <row r="41" spans="1:10" ht="15" customHeight="1" x14ac:dyDescent="0.15">
      <c r="A41" s="21"/>
      <c r="B41" s="28" t="s">
        <v>111</v>
      </c>
      <c r="C41" s="85" t="s">
        <v>112</v>
      </c>
      <c r="D41" s="83">
        <v>1</v>
      </c>
      <c r="E41" s="79" t="s">
        <v>66</v>
      </c>
      <c r="F41" s="39"/>
      <c r="G41" s="36"/>
      <c r="H41" s="27"/>
      <c r="I41" s="27"/>
      <c r="J41" s="40"/>
    </row>
    <row r="42" spans="1:10" ht="15" customHeight="1" x14ac:dyDescent="0.15">
      <c r="A42" s="17"/>
      <c r="B42" s="74"/>
      <c r="C42" s="38"/>
      <c r="D42" s="75"/>
      <c r="E42" s="76"/>
      <c r="F42" s="77"/>
      <c r="G42" s="35"/>
      <c r="H42" s="26"/>
      <c r="I42" s="27"/>
      <c r="J42" s="38"/>
    </row>
    <row r="43" spans="1:10" ht="15" customHeight="1" x14ac:dyDescent="0.15">
      <c r="A43" s="21"/>
      <c r="B43" s="82"/>
      <c r="C43" s="40"/>
      <c r="D43" s="83"/>
      <c r="E43" s="79"/>
      <c r="F43" s="39"/>
      <c r="G43" s="36"/>
      <c r="H43" s="27"/>
      <c r="I43" s="27"/>
      <c r="J43" s="40"/>
    </row>
    <row r="44" spans="1:10" ht="15" customHeight="1" x14ac:dyDescent="0.15">
      <c r="A44" s="17"/>
      <c r="B44" s="74" t="s">
        <v>113</v>
      </c>
      <c r="C44" s="74"/>
      <c r="D44" s="75"/>
      <c r="E44" s="76"/>
      <c r="F44" s="77"/>
      <c r="G44" s="35"/>
      <c r="H44" s="26"/>
      <c r="I44" s="27"/>
      <c r="J44" s="38"/>
    </row>
    <row r="45" spans="1:10" ht="15" customHeight="1" x14ac:dyDescent="0.15">
      <c r="A45" s="21"/>
      <c r="B45" s="82" t="s">
        <v>114</v>
      </c>
      <c r="C45" s="40"/>
      <c r="D45" s="83">
        <v>1</v>
      </c>
      <c r="E45" s="79" t="s">
        <v>66</v>
      </c>
      <c r="F45" s="39"/>
      <c r="G45" s="36"/>
      <c r="H45" s="27"/>
      <c r="I45" s="27"/>
      <c r="J45" s="40"/>
    </row>
    <row r="46" spans="1:10" ht="15" customHeight="1" x14ac:dyDescent="0.15">
      <c r="A46" s="17"/>
      <c r="B46" s="74"/>
      <c r="C46" s="74"/>
      <c r="D46" s="75"/>
      <c r="E46" s="76"/>
      <c r="F46" s="77"/>
      <c r="G46" s="35"/>
      <c r="H46" s="26"/>
      <c r="I46" s="27"/>
      <c r="J46" s="38"/>
    </row>
    <row r="47" spans="1:10" ht="15" customHeight="1" x14ac:dyDescent="0.15">
      <c r="A47" s="21"/>
      <c r="B47" s="82" t="s">
        <v>115</v>
      </c>
      <c r="C47" s="40"/>
      <c r="D47" s="83">
        <v>1</v>
      </c>
      <c r="E47" s="79" t="s">
        <v>66</v>
      </c>
      <c r="F47" s="39"/>
      <c r="G47" s="36"/>
      <c r="H47" s="27"/>
      <c r="I47" s="27"/>
      <c r="J47" s="40"/>
    </row>
    <row r="48" spans="1:10" ht="15" customHeight="1" x14ac:dyDescent="0.15">
      <c r="A48" s="17"/>
      <c r="B48" s="74"/>
      <c r="C48" s="38"/>
      <c r="D48" s="75"/>
      <c r="E48" s="76"/>
      <c r="F48" s="77"/>
      <c r="G48" s="35"/>
      <c r="H48" s="26"/>
      <c r="I48" s="27"/>
      <c r="J48" s="38"/>
    </row>
    <row r="49" spans="1:10" ht="15" customHeight="1" x14ac:dyDescent="0.15">
      <c r="A49" s="21"/>
      <c r="B49" s="28"/>
      <c r="C49" s="40"/>
      <c r="D49" s="83"/>
      <c r="E49" s="79"/>
      <c r="F49" s="39"/>
      <c r="G49" s="36"/>
      <c r="H49" s="27"/>
      <c r="I49" s="27"/>
      <c r="J49" s="40"/>
    </row>
    <row r="50" spans="1:10" ht="15" customHeight="1" x14ac:dyDescent="0.15">
      <c r="A50" s="17"/>
      <c r="B50" s="74" t="s">
        <v>116</v>
      </c>
      <c r="C50" s="74"/>
      <c r="D50" s="75"/>
      <c r="E50" s="76"/>
      <c r="F50" s="77"/>
      <c r="G50" s="35"/>
      <c r="H50" s="26"/>
      <c r="I50" s="27"/>
      <c r="J50" s="38"/>
    </row>
    <row r="51" spans="1:10" ht="15" customHeight="1" x14ac:dyDescent="0.15">
      <c r="A51" s="21"/>
      <c r="B51" s="82" t="s">
        <v>84</v>
      </c>
      <c r="C51" s="40" t="s">
        <v>85</v>
      </c>
      <c r="D51" s="83">
        <v>11.5</v>
      </c>
      <c r="E51" s="79" t="s">
        <v>117</v>
      </c>
      <c r="F51" s="39"/>
      <c r="G51" s="36"/>
      <c r="H51" s="27"/>
      <c r="I51" s="27"/>
      <c r="J51" s="40"/>
    </row>
    <row r="52" spans="1:10" ht="15" customHeight="1" x14ac:dyDescent="0.15">
      <c r="A52" s="17"/>
      <c r="B52" s="74"/>
      <c r="C52" s="74"/>
      <c r="D52" s="75"/>
      <c r="E52" s="76"/>
      <c r="F52" s="77"/>
      <c r="G52" s="35"/>
      <c r="H52" s="26"/>
      <c r="I52" s="27"/>
      <c r="J52" s="38"/>
    </row>
    <row r="53" spans="1:10" ht="15" customHeight="1" x14ac:dyDescent="0.15">
      <c r="A53" s="21"/>
      <c r="B53" s="84" t="s">
        <v>95</v>
      </c>
      <c r="C53" s="40" t="s">
        <v>96</v>
      </c>
      <c r="D53" s="83">
        <v>2</v>
      </c>
      <c r="E53" s="79" t="s">
        <v>97</v>
      </c>
      <c r="F53" s="39"/>
      <c r="G53" s="36"/>
      <c r="H53" s="27"/>
      <c r="I53" s="27"/>
      <c r="J53" s="40"/>
    </row>
    <row r="54" spans="1:10" ht="15" customHeight="1" x14ac:dyDescent="0.15">
      <c r="A54" s="17"/>
      <c r="B54" s="74"/>
      <c r="C54" s="74"/>
      <c r="D54" s="75"/>
      <c r="E54" s="76"/>
      <c r="F54" s="77"/>
      <c r="G54" s="35"/>
      <c r="H54" s="26"/>
      <c r="I54" s="27"/>
      <c r="J54" s="38"/>
    </row>
    <row r="55" spans="1:10" ht="15" customHeight="1" x14ac:dyDescent="0.15">
      <c r="A55" s="21"/>
      <c r="B55" s="28" t="s">
        <v>114</v>
      </c>
      <c r="C55" s="28"/>
      <c r="D55" s="83">
        <v>1</v>
      </c>
      <c r="E55" s="79" t="s">
        <v>66</v>
      </c>
      <c r="F55" s="39"/>
      <c r="G55" s="36"/>
      <c r="H55" s="27"/>
      <c r="I55" s="27"/>
      <c r="J55" s="40"/>
    </row>
    <row r="56" spans="1:10" ht="15" customHeight="1" x14ac:dyDescent="0.15">
      <c r="A56" s="17"/>
      <c r="B56" s="74"/>
      <c r="C56" s="74"/>
      <c r="D56" s="75"/>
      <c r="E56" s="76"/>
      <c r="F56" s="77"/>
      <c r="G56" s="35"/>
      <c r="H56" s="26"/>
      <c r="I56" s="27"/>
      <c r="J56" s="38"/>
    </row>
    <row r="57" spans="1:10" ht="15" customHeight="1" x14ac:dyDescent="0.15">
      <c r="A57" s="21"/>
      <c r="B57" s="28" t="s">
        <v>118</v>
      </c>
      <c r="C57" s="28" t="s">
        <v>119</v>
      </c>
      <c r="D57" s="78">
        <v>1</v>
      </c>
      <c r="E57" s="79" t="s">
        <v>66</v>
      </c>
      <c r="F57" s="39"/>
      <c r="G57" s="36"/>
      <c r="H57" s="27"/>
      <c r="I57" s="27"/>
      <c r="J57" s="40"/>
    </row>
    <row r="58" spans="1:10" ht="15" customHeight="1" x14ac:dyDescent="0.15">
      <c r="A58" s="17"/>
      <c r="B58" s="74"/>
      <c r="C58" s="74"/>
      <c r="D58" s="75"/>
      <c r="E58" s="76"/>
      <c r="F58" s="77"/>
      <c r="G58" s="35"/>
      <c r="H58" s="26"/>
      <c r="I58" s="27"/>
      <c r="J58" s="38"/>
    </row>
    <row r="59" spans="1:10" ht="15" customHeight="1" x14ac:dyDescent="0.15">
      <c r="A59" s="21"/>
      <c r="B59" s="28"/>
      <c r="C59" s="28"/>
      <c r="D59" s="83"/>
      <c r="E59" s="79"/>
      <c r="F59" s="39"/>
      <c r="G59" s="36"/>
      <c r="H59" s="27"/>
      <c r="I59" s="27"/>
      <c r="J59" s="40"/>
    </row>
    <row r="60" spans="1:10" ht="15" customHeight="1" x14ac:dyDescent="0.15">
      <c r="A60" s="17"/>
      <c r="B60" s="74" t="s">
        <v>120</v>
      </c>
      <c r="C60" s="74"/>
      <c r="D60" s="75"/>
      <c r="E60" s="76"/>
      <c r="F60" s="77"/>
      <c r="G60" s="35"/>
      <c r="H60" s="26"/>
      <c r="I60" s="27"/>
      <c r="J60" s="38"/>
    </row>
    <row r="61" spans="1:10" ht="15" customHeight="1" x14ac:dyDescent="0.15">
      <c r="A61" s="21"/>
      <c r="B61" s="28" t="s">
        <v>121</v>
      </c>
      <c r="C61" s="28"/>
      <c r="D61" s="83">
        <v>1</v>
      </c>
      <c r="E61" s="79" t="s">
        <v>66</v>
      </c>
      <c r="F61" s="39"/>
      <c r="G61" s="36"/>
      <c r="H61" s="27"/>
      <c r="I61" s="27"/>
      <c r="J61" s="40"/>
    </row>
    <row r="62" spans="1:10" ht="15" customHeight="1" x14ac:dyDescent="0.15">
      <c r="A62" s="17"/>
      <c r="B62" s="74"/>
      <c r="C62" s="74"/>
      <c r="D62" s="75"/>
      <c r="E62" s="76"/>
      <c r="F62" s="77"/>
      <c r="G62" s="35"/>
      <c r="H62" s="26"/>
      <c r="I62" s="27"/>
      <c r="J62" s="38"/>
    </row>
    <row r="63" spans="1:10" ht="15" customHeight="1" x14ac:dyDescent="0.15">
      <c r="A63" s="21"/>
      <c r="B63" s="28"/>
      <c r="C63" s="28"/>
      <c r="D63" s="83"/>
      <c r="E63" s="79"/>
      <c r="F63" s="39"/>
      <c r="G63" s="36"/>
      <c r="H63" s="27"/>
      <c r="I63" s="27"/>
      <c r="J63" s="40"/>
    </row>
    <row r="64" spans="1:10" ht="15" customHeight="1" x14ac:dyDescent="0.15">
      <c r="A64" s="17"/>
      <c r="B64" s="74" t="s">
        <v>122</v>
      </c>
      <c r="C64" s="38"/>
      <c r="D64" s="75"/>
      <c r="E64" s="76"/>
      <c r="F64" s="77"/>
      <c r="G64" s="35"/>
      <c r="H64" s="26"/>
      <c r="I64" s="27"/>
      <c r="J64" s="38"/>
    </row>
    <row r="65" spans="1:10" ht="15" customHeight="1" x14ac:dyDescent="0.15">
      <c r="A65" s="21"/>
      <c r="B65" s="82" t="s">
        <v>123</v>
      </c>
      <c r="C65" s="28"/>
      <c r="D65" s="83">
        <v>6</v>
      </c>
      <c r="E65" s="79" t="s">
        <v>124</v>
      </c>
      <c r="F65" s="39"/>
      <c r="G65" s="36"/>
      <c r="H65" s="27"/>
      <c r="I65" s="27"/>
      <c r="J65" s="40"/>
    </row>
    <row r="66" spans="1:10" ht="15" customHeight="1" x14ac:dyDescent="0.15">
      <c r="A66" s="17"/>
      <c r="B66" s="74"/>
      <c r="C66" s="74"/>
      <c r="D66" s="75"/>
      <c r="E66" s="76"/>
      <c r="F66" s="77"/>
      <c r="G66" s="35"/>
      <c r="H66" s="26"/>
      <c r="I66" s="27"/>
      <c r="J66" s="38"/>
    </row>
    <row r="67" spans="1:10" ht="15" customHeight="1" x14ac:dyDescent="0.15">
      <c r="A67" s="21"/>
      <c r="B67" s="82" t="s">
        <v>125</v>
      </c>
      <c r="C67" s="82" t="s">
        <v>126</v>
      </c>
      <c r="D67" s="83">
        <v>3</v>
      </c>
      <c r="E67" s="79" t="s">
        <v>127</v>
      </c>
      <c r="F67" s="39"/>
      <c r="G67" s="36"/>
      <c r="H67" s="27"/>
      <c r="I67" s="27"/>
      <c r="J67" s="40"/>
    </row>
    <row r="68" spans="1:10" ht="15" customHeight="1" x14ac:dyDescent="0.15">
      <c r="A68" s="17"/>
      <c r="B68" s="74"/>
      <c r="C68" s="74"/>
      <c r="D68" s="75"/>
      <c r="E68" s="76"/>
      <c r="F68" s="77"/>
      <c r="G68" s="35"/>
      <c r="H68" s="26"/>
      <c r="I68" s="27"/>
      <c r="J68" s="38"/>
    </row>
    <row r="69" spans="1:10" ht="15" customHeight="1" x14ac:dyDescent="0.15">
      <c r="A69" s="21"/>
      <c r="B69" s="28" t="s">
        <v>128</v>
      </c>
      <c r="C69" s="28" t="s">
        <v>129</v>
      </c>
      <c r="D69" s="83">
        <v>3</v>
      </c>
      <c r="E69" s="79" t="s">
        <v>127</v>
      </c>
      <c r="F69" s="39"/>
      <c r="G69" s="36"/>
      <c r="H69" s="27"/>
      <c r="I69" s="27"/>
      <c r="J69" s="40"/>
    </row>
    <row r="70" spans="1:10" ht="15" customHeight="1" x14ac:dyDescent="0.15">
      <c r="A70" s="17"/>
      <c r="B70" s="74"/>
      <c r="C70" s="74"/>
      <c r="D70" s="75"/>
      <c r="E70" s="76"/>
      <c r="F70" s="77"/>
      <c r="G70" s="35"/>
      <c r="H70" s="26"/>
      <c r="I70" s="27"/>
      <c r="J70" s="38"/>
    </row>
    <row r="71" spans="1:10" ht="15" customHeight="1" x14ac:dyDescent="0.15">
      <c r="A71" s="21"/>
      <c r="B71" s="28" t="s">
        <v>130</v>
      </c>
      <c r="C71" s="28" t="s">
        <v>131</v>
      </c>
      <c r="D71" s="83">
        <v>3</v>
      </c>
      <c r="E71" s="79" t="s">
        <v>127</v>
      </c>
      <c r="F71" s="39"/>
      <c r="G71" s="36"/>
      <c r="H71" s="27"/>
      <c r="I71" s="27"/>
      <c r="J71" s="40"/>
    </row>
    <row r="72" spans="1:10" ht="15" customHeight="1" x14ac:dyDescent="0.15">
      <c r="A72" s="17"/>
      <c r="B72" s="74"/>
      <c r="C72" s="74"/>
      <c r="D72" s="75"/>
      <c r="E72" s="76"/>
      <c r="F72" s="77"/>
      <c r="G72" s="35"/>
      <c r="H72" s="26"/>
      <c r="I72" s="27"/>
      <c r="J72" s="38"/>
    </row>
    <row r="73" spans="1:10" ht="15" customHeight="1" x14ac:dyDescent="0.15">
      <c r="A73" s="21"/>
      <c r="B73" s="28" t="s">
        <v>132</v>
      </c>
      <c r="C73" s="28"/>
      <c r="D73" s="83">
        <v>1</v>
      </c>
      <c r="E73" s="79" t="s">
        <v>102</v>
      </c>
      <c r="F73" s="39"/>
      <c r="G73" s="36"/>
      <c r="H73" s="27"/>
      <c r="I73" s="27"/>
      <c r="J73" s="40"/>
    </row>
    <row r="74" spans="1:10" ht="15" customHeight="1" x14ac:dyDescent="0.15">
      <c r="A74" s="17"/>
      <c r="B74" s="74"/>
      <c r="C74" s="74"/>
      <c r="D74" s="75"/>
      <c r="E74" s="76"/>
      <c r="F74" s="77"/>
      <c r="G74" s="35"/>
      <c r="H74" s="26"/>
      <c r="I74" s="27"/>
      <c r="J74" s="38"/>
    </row>
    <row r="75" spans="1:10" ht="15" customHeight="1" x14ac:dyDescent="0.15">
      <c r="A75" s="21"/>
      <c r="B75" s="28" t="s">
        <v>133</v>
      </c>
      <c r="C75" s="28" t="s">
        <v>134</v>
      </c>
      <c r="D75" s="83">
        <v>1</v>
      </c>
      <c r="E75" s="79" t="s">
        <v>66</v>
      </c>
      <c r="F75" s="39"/>
      <c r="G75" s="36"/>
      <c r="H75" s="27"/>
      <c r="I75" s="27"/>
      <c r="J75" s="40"/>
    </row>
    <row r="76" spans="1:10" ht="15" customHeight="1" x14ac:dyDescent="0.15">
      <c r="A76" s="17"/>
      <c r="B76" s="74"/>
      <c r="C76" s="74"/>
      <c r="D76" s="75"/>
      <c r="E76" s="76"/>
      <c r="F76" s="77"/>
      <c r="G76" s="35"/>
      <c r="H76" s="26"/>
      <c r="I76" s="27"/>
      <c r="J76" s="38"/>
    </row>
    <row r="77" spans="1:10" ht="15" customHeight="1" x14ac:dyDescent="0.15">
      <c r="A77" s="21"/>
      <c r="B77" s="28"/>
      <c r="C77" s="28"/>
      <c r="D77" s="83"/>
      <c r="E77" s="79"/>
      <c r="F77" s="39"/>
      <c r="G77" s="36"/>
      <c r="H77" s="27"/>
      <c r="I77" s="27"/>
      <c r="J77" s="40"/>
    </row>
    <row r="78" spans="1:10" ht="15" customHeight="1" x14ac:dyDescent="0.15">
      <c r="A78" s="17"/>
      <c r="B78" s="74"/>
      <c r="C78" s="74"/>
      <c r="D78" s="75"/>
      <c r="E78" s="76"/>
      <c r="F78" s="77"/>
      <c r="G78" s="35"/>
      <c r="H78" s="26"/>
      <c r="I78" s="27"/>
      <c r="J78" s="38"/>
    </row>
    <row r="79" spans="1:10" ht="15" customHeight="1" x14ac:dyDescent="0.15">
      <c r="A79" s="21"/>
      <c r="B79" s="82" t="s">
        <v>135</v>
      </c>
      <c r="C79" s="28" t="s">
        <v>136</v>
      </c>
      <c r="D79" s="83">
        <v>1</v>
      </c>
      <c r="E79" s="79" t="s">
        <v>66</v>
      </c>
      <c r="F79" s="39"/>
      <c r="G79" s="36"/>
      <c r="H79" s="27"/>
      <c r="I79" s="27"/>
      <c r="J79" s="40"/>
    </row>
    <row r="80" spans="1:10" ht="15" customHeight="1" x14ac:dyDescent="0.15">
      <c r="A80" s="17"/>
      <c r="B80" s="74"/>
      <c r="C80" s="74"/>
      <c r="D80" s="75"/>
      <c r="E80" s="76"/>
      <c r="F80" s="77"/>
      <c r="G80" s="35"/>
      <c r="H80" s="26"/>
      <c r="I80" s="27"/>
      <c r="J80" s="38"/>
    </row>
    <row r="81" spans="1:10" ht="15" customHeight="1" x14ac:dyDescent="0.15">
      <c r="A81" s="21"/>
      <c r="B81" s="82" t="s">
        <v>137</v>
      </c>
      <c r="C81" s="28" t="s">
        <v>138</v>
      </c>
      <c r="D81" s="83">
        <v>1</v>
      </c>
      <c r="E81" s="79" t="s">
        <v>66</v>
      </c>
      <c r="F81" s="39"/>
      <c r="G81" s="36"/>
      <c r="H81" s="27"/>
      <c r="I81" s="27"/>
      <c r="J81" s="40"/>
    </row>
    <row r="82" spans="1:10" ht="15" customHeight="1" x14ac:dyDescent="0.15">
      <c r="A82" s="17"/>
      <c r="B82" s="74"/>
      <c r="C82" s="74"/>
      <c r="D82" s="75"/>
      <c r="E82" s="76"/>
      <c r="F82" s="77"/>
      <c r="G82" s="35"/>
      <c r="H82" s="26"/>
      <c r="I82" s="27"/>
      <c r="J82" s="38"/>
    </row>
    <row r="83" spans="1:10" ht="15" customHeight="1" x14ac:dyDescent="0.15">
      <c r="A83" s="21"/>
      <c r="B83" s="82" t="s">
        <v>139</v>
      </c>
      <c r="C83" s="28"/>
      <c r="D83" s="83">
        <v>1</v>
      </c>
      <c r="E83" s="79" t="s">
        <v>66</v>
      </c>
      <c r="F83" s="39"/>
      <c r="G83" s="36"/>
      <c r="H83" s="27"/>
      <c r="I83" s="27"/>
      <c r="J83" s="40"/>
    </row>
    <row r="84" spans="1:10" ht="15" customHeight="1" x14ac:dyDescent="0.15">
      <c r="A84" s="17"/>
      <c r="B84" s="74"/>
      <c r="C84" s="74"/>
      <c r="D84" s="75"/>
      <c r="E84" s="76"/>
      <c r="F84" s="77"/>
      <c r="G84" s="35"/>
      <c r="H84" s="26"/>
      <c r="I84" s="27"/>
      <c r="J84" s="38"/>
    </row>
    <row r="85" spans="1:10" ht="15" customHeight="1" x14ac:dyDescent="0.15">
      <c r="A85" s="21"/>
      <c r="B85" s="82" t="s">
        <v>140</v>
      </c>
      <c r="C85" s="28"/>
      <c r="D85" s="83">
        <v>1</v>
      </c>
      <c r="E85" s="79" t="s">
        <v>66</v>
      </c>
      <c r="F85" s="39"/>
      <c r="G85" s="36"/>
      <c r="H85" s="27"/>
      <c r="I85" s="27"/>
      <c r="J85" s="40"/>
    </row>
    <row r="86" spans="1:10" ht="15" customHeight="1" x14ac:dyDescent="0.15">
      <c r="A86" s="17"/>
      <c r="B86" s="74"/>
      <c r="C86" s="74"/>
      <c r="D86" s="75"/>
      <c r="E86" s="76"/>
      <c r="F86" s="77"/>
      <c r="G86" s="35"/>
      <c r="H86" s="26"/>
      <c r="I86" s="27"/>
      <c r="J86" s="38"/>
    </row>
    <row r="87" spans="1:10" ht="15" customHeight="1" x14ac:dyDescent="0.15">
      <c r="A87" s="21"/>
      <c r="B87" s="82" t="s">
        <v>141</v>
      </c>
      <c r="C87" s="28" t="s">
        <v>142</v>
      </c>
      <c r="D87" s="83">
        <v>1</v>
      </c>
      <c r="E87" s="79" t="s">
        <v>66</v>
      </c>
      <c r="F87" s="39"/>
      <c r="G87" s="36"/>
      <c r="H87" s="27"/>
      <c r="I87" s="27"/>
      <c r="J87" s="40"/>
    </row>
    <row r="88" spans="1:10" ht="15" customHeight="1" x14ac:dyDescent="0.15">
      <c r="A88" s="17"/>
      <c r="B88" s="74"/>
      <c r="C88" s="74"/>
      <c r="D88" s="75"/>
      <c r="E88" s="76"/>
      <c r="F88" s="77"/>
      <c r="G88" s="35"/>
      <c r="H88" s="26"/>
      <c r="I88" s="27"/>
      <c r="J88" s="38"/>
    </row>
    <row r="89" spans="1:10" ht="15" customHeight="1" x14ac:dyDescent="0.15">
      <c r="A89" s="21"/>
      <c r="B89" s="82" t="s">
        <v>143</v>
      </c>
      <c r="C89" s="28"/>
      <c r="D89" s="83">
        <v>1</v>
      </c>
      <c r="E89" s="79" t="s">
        <v>66</v>
      </c>
      <c r="F89" s="39"/>
      <c r="G89" s="36"/>
      <c r="H89" s="27"/>
      <c r="I89" s="27"/>
      <c r="J89" s="40"/>
    </row>
    <row r="90" spans="1:10" ht="15" customHeight="1" x14ac:dyDescent="0.15">
      <c r="A90" s="17"/>
      <c r="B90" s="74"/>
      <c r="C90" s="74"/>
      <c r="D90" s="75"/>
      <c r="E90" s="76"/>
      <c r="F90" s="77"/>
      <c r="G90" s="35"/>
      <c r="H90" s="26"/>
      <c r="I90" s="27"/>
      <c r="J90" s="38"/>
    </row>
    <row r="91" spans="1:10" ht="15" customHeight="1" x14ac:dyDescent="0.15">
      <c r="A91" s="21"/>
      <c r="B91" s="28" t="s">
        <v>144</v>
      </c>
      <c r="C91" s="28" t="s">
        <v>145</v>
      </c>
      <c r="D91" s="83">
        <v>1</v>
      </c>
      <c r="E91" s="79" t="s">
        <v>66</v>
      </c>
      <c r="F91" s="39"/>
      <c r="G91" s="36"/>
      <c r="H91" s="27"/>
      <c r="I91" s="27"/>
      <c r="J91" s="40"/>
    </row>
    <row r="92" spans="1:10" ht="15" customHeight="1" x14ac:dyDescent="0.15">
      <c r="A92" s="17"/>
      <c r="B92" s="74"/>
      <c r="C92" s="74"/>
      <c r="D92" s="75"/>
      <c r="E92" s="76"/>
      <c r="F92" s="77"/>
      <c r="G92" s="35"/>
      <c r="H92" s="26"/>
      <c r="I92" s="27"/>
      <c r="J92" s="38"/>
    </row>
    <row r="93" spans="1:10" ht="15" customHeight="1" x14ac:dyDescent="0.15">
      <c r="A93" s="21"/>
      <c r="B93" s="28"/>
      <c r="C93" s="28"/>
      <c r="D93" s="83"/>
      <c r="E93" s="79"/>
      <c r="F93" s="39"/>
      <c r="G93" s="36"/>
      <c r="H93" s="27"/>
      <c r="I93" s="27"/>
      <c r="J93" s="40"/>
    </row>
    <row r="94" spans="1:10" ht="15" customHeight="1" x14ac:dyDescent="0.15">
      <c r="A94" s="17"/>
      <c r="B94" s="74"/>
      <c r="C94" s="74"/>
      <c r="D94" s="75"/>
      <c r="E94" s="76"/>
      <c r="F94" s="77"/>
      <c r="G94" s="35"/>
      <c r="H94" s="26"/>
      <c r="I94" s="27"/>
      <c r="J94" s="38"/>
    </row>
    <row r="95" spans="1:10" ht="15" customHeight="1" x14ac:dyDescent="0.15">
      <c r="A95" s="21"/>
      <c r="B95" s="28"/>
      <c r="C95" s="28"/>
      <c r="D95" s="83"/>
      <c r="E95" s="79"/>
      <c r="F95" s="39"/>
      <c r="G95" s="36"/>
      <c r="H95" s="27"/>
      <c r="I95" s="27"/>
      <c r="J95" s="40"/>
    </row>
    <row r="96" spans="1:10" ht="15" customHeight="1" x14ac:dyDescent="0.15">
      <c r="A96" s="17"/>
      <c r="B96" s="74"/>
      <c r="C96" s="74"/>
      <c r="D96" s="75"/>
      <c r="E96" s="76"/>
      <c r="F96" s="77"/>
      <c r="G96" s="35"/>
      <c r="H96" s="26"/>
      <c r="I96" s="27"/>
      <c r="J96" s="38"/>
    </row>
    <row r="97" spans="1:10" ht="15" customHeight="1" x14ac:dyDescent="0.15">
      <c r="A97" s="21"/>
      <c r="B97" s="28"/>
      <c r="C97" s="28"/>
      <c r="D97" s="83"/>
      <c r="E97" s="79"/>
      <c r="F97" s="39"/>
      <c r="G97" s="36"/>
      <c r="H97" s="27"/>
      <c r="I97" s="27"/>
      <c r="J97" s="40"/>
    </row>
    <row r="98" spans="1:10" ht="15" customHeight="1" x14ac:dyDescent="0.15">
      <c r="A98" s="17"/>
      <c r="B98" s="74"/>
      <c r="C98" s="74"/>
      <c r="D98" s="75"/>
      <c r="E98" s="76"/>
      <c r="F98" s="77"/>
      <c r="G98" s="35"/>
      <c r="H98" s="26"/>
      <c r="I98" s="27"/>
      <c r="J98" s="38"/>
    </row>
    <row r="99" spans="1:10" ht="15" customHeight="1" x14ac:dyDescent="0.15">
      <c r="A99" s="21"/>
      <c r="B99" s="28"/>
      <c r="C99" s="28"/>
      <c r="D99" s="83"/>
      <c r="E99" s="79"/>
      <c r="F99" s="39"/>
      <c r="G99" s="36"/>
      <c r="H99" s="27"/>
      <c r="I99" s="27"/>
      <c r="J99" s="40"/>
    </row>
    <row r="100" spans="1:10" ht="15" customHeight="1" x14ac:dyDescent="0.15">
      <c r="A100" s="17"/>
      <c r="B100" s="74"/>
      <c r="C100" s="74"/>
      <c r="D100" s="75"/>
      <c r="E100" s="76"/>
      <c r="F100" s="77"/>
      <c r="G100" s="35"/>
      <c r="H100" s="26"/>
      <c r="I100" s="27"/>
      <c r="J100" s="38"/>
    </row>
    <row r="101" spans="1:10" ht="15" customHeight="1" x14ac:dyDescent="0.15">
      <c r="A101" s="21"/>
      <c r="B101" s="28"/>
      <c r="C101" s="28"/>
      <c r="D101" s="83"/>
      <c r="E101" s="79"/>
      <c r="F101" s="39"/>
      <c r="G101" s="36"/>
      <c r="H101" s="27"/>
      <c r="I101" s="27"/>
      <c r="J101" s="40"/>
    </row>
    <row r="102" spans="1:10" ht="15" customHeight="1" x14ac:dyDescent="0.15">
      <c r="A102" s="17"/>
      <c r="B102" s="74"/>
      <c r="C102" s="74"/>
      <c r="D102" s="75"/>
      <c r="E102" s="76"/>
      <c r="F102" s="77"/>
      <c r="G102" s="35"/>
      <c r="H102" s="26"/>
      <c r="I102" s="27"/>
      <c r="J102" s="38"/>
    </row>
    <row r="103" spans="1:10" ht="15" customHeight="1" x14ac:dyDescent="0.15">
      <c r="A103" s="21"/>
      <c r="B103" s="28"/>
      <c r="C103" s="28"/>
      <c r="D103" s="83"/>
      <c r="E103" s="79"/>
      <c r="F103" s="39"/>
      <c r="G103" s="36"/>
      <c r="H103" s="27"/>
      <c r="I103" s="27"/>
      <c r="J103" s="40"/>
    </row>
    <row r="104" spans="1:10" ht="15" customHeight="1" x14ac:dyDescent="0.15">
      <c r="A104" s="17"/>
      <c r="B104" s="74"/>
      <c r="C104" s="74"/>
      <c r="D104" s="75"/>
      <c r="E104" s="76"/>
      <c r="F104" s="77"/>
      <c r="G104" s="35"/>
      <c r="H104" s="26"/>
      <c r="I104" s="27"/>
      <c r="J104" s="38"/>
    </row>
    <row r="105" spans="1:10" ht="15" customHeight="1" x14ac:dyDescent="0.15">
      <c r="A105" s="21"/>
      <c r="B105" s="28"/>
      <c r="C105" s="28"/>
      <c r="D105" s="83"/>
      <c r="E105" s="79"/>
      <c r="F105" s="39"/>
      <c r="G105" s="36"/>
      <c r="H105" s="27"/>
      <c r="I105" s="27"/>
      <c r="J105" s="40"/>
    </row>
    <row r="106" spans="1:10" ht="15" customHeight="1" x14ac:dyDescent="0.15">
      <c r="A106" s="17"/>
      <c r="B106" s="74"/>
      <c r="C106" s="74"/>
      <c r="D106" s="75"/>
      <c r="E106" s="76"/>
      <c r="F106" s="77"/>
      <c r="G106" s="35"/>
      <c r="H106" s="26"/>
      <c r="I106" s="27"/>
      <c r="J106" s="38"/>
    </row>
    <row r="107" spans="1:10" ht="15" customHeight="1" x14ac:dyDescent="0.15">
      <c r="A107" s="21"/>
      <c r="B107" s="82"/>
      <c r="C107" s="28"/>
      <c r="D107" s="83"/>
      <c r="E107" s="79"/>
      <c r="F107" s="39"/>
      <c r="G107" s="36"/>
      <c r="H107" s="27"/>
      <c r="I107" s="27"/>
      <c r="J107" s="40"/>
    </row>
    <row r="108" spans="1:10" ht="15" customHeight="1" x14ac:dyDescent="0.15">
      <c r="A108" s="17"/>
      <c r="B108" s="86"/>
      <c r="C108" s="16"/>
      <c r="D108" s="87"/>
      <c r="E108" s="26"/>
      <c r="F108" s="35"/>
      <c r="G108" s="35"/>
      <c r="H108" s="26"/>
      <c r="I108" s="26"/>
      <c r="J108" s="88"/>
    </row>
    <row r="109" spans="1:10" ht="15" customHeight="1" x14ac:dyDescent="0.15">
      <c r="A109" s="21"/>
      <c r="B109" s="21" t="s">
        <v>80</v>
      </c>
      <c r="C109" s="20"/>
      <c r="D109" s="89"/>
      <c r="E109" s="27"/>
      <c r="F109" s="36"/>
      <c r="G109" s="36"/>
      <c r="H109" s="27"/>
      <c r="I109" s="27"/>
      <c r="J109" s="90"/>
    </row>
  </sheetData>
  <dataConsolidate/>
  <phoneticPr fontId="12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'P1'!Print_Area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直接工事費内訳書!Print_Titles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田口 誠</dc:creator>
  <cp:lastModifiedBy>塩崎 竜哉</cp:lastModifiedBy>
  <dcterms:created xsi:type="dcterms:W3CDTF">2025-08-14T05:57:23Z</dcterms:created>
  <dcterms:modified xsi:type="dcterms:W3CDTF">2025-08-25T04:37:44Z</dcterms:modified>
</cp:coreProperties>
</file>