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1105\0945農土維第5号\"/>
    </mc:Choice>
  </mc:AlternateContent>
  <xr:revisionPtr revIDLastSave="0" documentId="13_ncr:1_{C9D615AC-5BDD-4F1D-9E98-D72760E98179}" xr6:coauthVersionLast="47" xr6:coauthVersionMax="47" xr10:uidLastSave="{00000000-0000-0000-0000-000000000000}"/>
  <bookViews>
    <workbookView xWindow="-2040" yWindow="-12645" windowWidth="19845" windowHeight="10110" tabRatio="828" xr2:uid="{00000000-000D-0000-FFFF-FFFF00000000}"/>
  </bookViews>
  <sheets>
    <sheet name="総括表宝町4・" sheetId="214" r:id="rId1"/>
    <sheet name="コンクリート工" sheetId="301" r:id="rId2"/>
    <sheet name="構造物取壊し" sheetId="219" r:id="rId3"/>
    <sheet name="土工" sheetId="300" r:id="rId4"/>
  </sheets>
  <externalReferences>
    <externalReference r:id="rId5"/>
    <externalReference r:id="rId6"/>
    <externalReference r:id="rId7"/>
    <externalReference r:id="rId8"/>
  </externalReferences>
  <definedNames>
    <definedName name="____KEY2" hidden="1">[1]延長調書!#REF!</definedName>
    <definedName name="__123Graph_A" localSheetId="0" hidden="1">[2]土積計算書!#REF!</definedName>
    <definedName name="__123Graph_A" hidden="1">[2]土積計算書!#REF!</definedName>
    <definedName name="__123Graph_Aｼﾞﾍﾞﾙ" hidden="1">#REF!</definedName>
    <definedName name="__123Graph_A抵抗" hidden="1">#REF!</definedName>
    <definedName name="__123Graph_Bｼﾞﾍﾞﾙ" hidden="1">#REF!</definedName>
    <definedName name="__123Graph_LBL_Aｼﾞﾍﾞﾙ" hidden="1">#REF!</definedName>
    <definedName name="__123Graph_LBL_Bｼﾞﾍﾞﾙ" hidden="1">#REF!</definedName>
    <definedName name="__123Graph_Xｼﾞﾍﾞﾙ" hidden="1">#REF!</definedName>
    <definedName name="__123Graph_X抵抗" hidden="1">#REF!</definedName>
    <definedName name="_10__123Graph_Bｸﾞﾗﾌ_7" hidden="1">[3]第一案!$AN$85:$AN$100</definedName>
    <definedName name="_11__123Graph_Bｸﾞﾗﾌ_8" hidden="1">[3]第一案!$AN$85:$AN$100</definedName>
    <definedName name="_12__123Graph_Cｸﾞﾗﾌ_1" hidden="1">[3]第一案!$AO$85:$AO$100</definedName>
    <definedName name="_1234" hidden="1">#REF!</definedName>
    <definedName name="_13__123Graph_Cｸﾞﾗﾌ_2" hidden="1">[3]第一案!$AO$85:$AO$100</definedName>
    <definedName name="_14__123Graph_Cｸﾞﾗﾌ_3" hidden="1">[3]第一案!$AO$85:$AO$100</definedName>
    <definedName name="_15__123Graph_Cｸﾞﾗﾌ_7" hidden="1">[3]第一案!$AO$85:$AO$100</definedName>
    <definedName name="_16__123Graph_Cｸﾞﾗﾌ_8" hidden="1">[3]第一案!$AO$85:$AO$100</definedName>
    <definedName name="_17__123Graph_Dｸﾞﾗﾌ_1" hidden="1">[3]第一案!$AP$85:$AP$100</definedName>
    <definedName name="_18__123Graph_Dｸﾞﾗﾌ_2" hidden="1">[3]第一案!$AP$85:$AP$100</definedName>
    <definedName name="_19__123Graph_Dｸﾞﾗﾌ_3" hidden="1">[3]第一案!$AP$85:$AP$100</definedName>
    <definedName name="_2__123Graph_Aｸﾞﾗﾌ_1" hidden="1">[3]第一案!$AM$85:$AM$100</definedName>
    <definedName name="_20__123Graph_Dｸﾞﾗﾌ_7" hidden="1">[3]第一案!$AP$85:$AP$100</definedName>
    <definedName name="_21__123Graph_Dｸﾞﾗﾌ_8" hidden="1">[3]第一案!$AP$85:$AP$100</definedName>
    <definedName name="_22__123Graph_Eｸﾞﾗﾌ_1" hidden="1">[3]第一案!$AR$85:$AR$100</definedName>
    <definedName name="_23__123Graph_Eｸﾞﾗﾌ_2" hidden="1">[3]第一案!$AR$85:$AR$100</definedName>
    <definedName name="_24__123Graph_Eｸﾞﾗﾌ_3" hidden="1">[3]第一案!$AR$85:$AR$100</definedName>
    <definedName name="_25__123Graph_Eｸﾞﾗﾌ_7" hidden="1">[3]第一案!$AR$85:$AR$100</definedName>
    <definedName name="_26__123Graph_Eｸﾞﾗﾌ_8" hidden="1">[3]第一案!$AR$85:$AR$100</definedName>
    <definedName name="_27__123Graph_Xｸﾞﾗﾌ_1" hidden="1">[3]第一案!$AH$85:$AH$100</definedName>
    <definedName name="_28__123Graph_Xｸﾞﾗﾌ_2" hidden="1">[3]第一案!$AH$85:$AH$100</definedName>
    <definedName name="_29__123Graph_Xｸﾞﾗﾌ_3" hidden="1">[3]第一案!$AH$85:$AH$100</definedName>
    <definedName name="_3__123Graph_Aｸﾞﾗﾌ_2" hidden="1">[3]第一案!$AM$85:$AM$100</definedName>
    <definedName name="_30__123Graph_Xｸﾞﾗﾌ_7" hidden="1">[3]第一案!$AH$85:$AH$100</definedName>
    <definedName name="_31__123Graph_Xｸﾞﾗﾌ_8" hidden="1">[3]第一案!$AH$85:$AH$100</definedName>
    <definedName name="_4__123Graph_Aｸﾞﾗﾌ_3" hidden="1">[3]第一案!$AM$85:$AM$100</definedName>
    <definedName name="＿456" hidden="1">#REF!</definedName>
    <definedName name="_5__123Graph_Aｸﾞﾗﾌ_7" hidden="1">[3]第一案!$AM$85:$AM$100</definedName>
    <definedName name="_6__123Graph_Aｸﾞﾗﾌ_8" hidden="1">[3]第一案!$AM$85:$AM$100</definedName>
    <definedName name="_7__123Graph_Bｸﾞﾗﾌ_1" hidden="1">[3]第一案!$AN$85:$AN$100</definedName>
    <definedName name="_8__123Graph_Bｸﾞﾗﾌ_2" hidden="1">[3]第一案!$AN$85:$AN$100</definedName>
    <definedName name="_9__123Graph_Bｸﾞﾗﾌ_3" hidden="1">[3]第一案!$AN$85:$AN$100</definedName>
    <definedName name="_Fill" hidden="1">#REF!</definedName>
    <definedName name="_fillk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anscount" hidden="1">2</definedName>
    <definedName name="ＢＨんＦ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Cv97SheetGousei" hidden="1">#REF!</definedName>
    <definedName name="DFD" hidden="1">{#N/A,#N/A,FALSE,"集計";#N/A,#N/A,FALSE,"８";#N/A,#N/A,FALSE,"10"}</definedName>
    <definedName name="Docu用表紙">[0]!Docu用表紙</definedName>
    <definedName name="ＦＤＦ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ＦＦＦＦ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ｆｆｇｆ" hidden="1">{#N/A,#N/A,FALSE,"集計";#N/A,#N/A,FALSE,"８";#N/A,#N/A,FALSE,"10"}</definedName>
    <definedName name="ＦＧＦ" hidden="1">{#N/A,#N/A,FALSE,"集計";#N/A,#N/A,FALSE,"８";#N/A,#N/A,FALSE,"10"}</definedName>
    <definedName name="ＦＧＦＤＧＤＦＧＨ" hidden="1">{#N/A,#N/A,FALSE,"数量集計表";#N/A,#N/A,FALSE,"数量計算書";#N/A,#N/A,FALSE,"土量計算";#N/A,#N/A,FALSE,"ｱﾝｶｰ材料";#N/A,#N/A,FALSE,"削孔長"}</definedName>
    <definedName name="fm.3" hidden="1">{#N/A,#N/A,FALSE,"集計";#N/A,#N/A,FALSE,"８";#N/A,#N/A,FALSE,"10"}</definedName>
    <definedName name="ＦＶＦ" hidden="1">{#N/A,#N/A,FALSE,"集計";#N/A,#N/A,FALSE,"８";#N/A,#N/A,FALSE,"10"}</definedName>
    <definedName name="ＧＧＨ" hidden="1">{#N/A,#N/A,FALSE,"数量集計表";#N/A,#N/A,FALSE,"数量計算書";#N/A,#N/A,FALSE,"土量計算";#N/A,#N/A,FALSE,"ｱﾝｶｰ材料";#N/A,#N/A,FALSE,"削孔長"}</definedName>
    <definedName name="ＧＨＪ" hidden="1">{#N/A,#N/A,FALSE,"数量集計表";#N/A,#N/A,FALSE,"数量計算書";#N/A,#N/A,FALSE,"土量計算";#N/A,#N/A,FALSE,"ｱﾝｶｰ材料";#N/A,#N/A,FALSE,"削孔長"}</definedName>
    <definedName name="ghtg" hidden="1">{#N/A,#N/A,FALSE,"集計";#N/A,#N/A,FALSE,"８";#N/A,#N/A,FALSE,"10"}</definedName>
    <definedName name="gsg" hidden="1">{#N/A,#N/A,FALSE,"集計";#N/A,#N/A,FALSE,"８";#N/A,#N/A,FALSE,"10"}</definedName>
    <definedName name="ＨＤ" hidden="1">{#N/A,#N/A,FALSE,"集計";#N/A,#N/A,FALSE,"８";#N/A,#N/A,FALSE,"10"}</definedName>
    <definedName name="ＨＧ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ＨＧＴ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HTML_CodePage" hidden="1">932</definedName>
    <definedName name="HTML_Control" hidden="1">{"'内線表'!$A$1:$F$64"}</definedName>
    <definedName name="HTML_Description" hidden="1">""</definedName>
    <definedName name="HTML_Email" hidden="1">""</definedName>
    <definedName name="HTML_Header" hidden="1">"内線表"</definedName>
    <definedName name="HTML_LastUpdate" hidden="1">"00/11/22"</definedName>
    <definedName name="HTML_LineAfter" hidden="1">FALSE</definedName>
    <definedName name="HTML_LineBefore" hidden="1">FALSE</definedName>
    <definedName name="HTML_Name" hidden="1">"Masaru_Ueno"</definedName>
    <definedName name="HTML_OBDlg2" hidden="1">TRUE</definedName>
    <definedName name="HTML_OBDlg4" hidden="1">TRUE</definedName>
    <definedName name="HTML_OS" hidden="1">0</definedName>
    <definedName name="HTML_PathFile" hidden="1">"C:\WINDOWS\Profiles\ueno_masaru\ﾃﾞｽｸﾄｯﾌﾟ\MyHTML.htm"</definedName>
    <definedName name="HTML_Title" hidden="1">"中部本社内線表(2000/10/01)"</definedName>
    <definedName name="ｊｊｋ" hidden="1">{#N/A,#N/A,FALSE,"集計";#N/A,#N/A,FALSE,"８";#N/A,#N/A,FALSE,"10"}</definedName>
    <definedName name="ＪＫ" hidden="1">{#N/A,#N/A,FALSE,"数量集計表";#N/A,#N/A,FALSE,"数量計算書";#N/A,#N/A,FALSE,"土量計算";#N/A,#N/A,FALSE,"ｱﾝｶｰ材料";#N/A,#N/A,FALSE,"削孔長"}</definedName>
    <definedName name="jtjtjt" hidden="1">{#N/A,#N/A,FALSE,"集計";#N/A,#N/A,FALSE,"８";#N/A,#N/A,FALSE,"10"}</definedName>
    <definedName name="ＫＪＫＪ" hidden="1">{#N/A,#N/A,FALSE,"集計";#N/A,#N/A,FALSE,"８";#N/A,#N/A,FALSE,"10"}</definedName>
    <definedName name="kkkk" hidden="1">{#N/A,#N/A,FALSE,"集計";#N/A,#N/A,FALSE,"８";#N/A,#N/A,FALSE,"10"}</definedName>
    <definedName name="KOUSUU">[0]!KOUSUU</definedName>
    <definedName name="limcount" hidden="1">1</definedName>
    <definedName name="lkkk.2" hidden="1">{#N/A,#N/A,FALSE,"集計";#N/A,#N/A,FALSE,"８";#N/A,#N/A,FALSE,"10"}</definedName>
    <definedName name="nono">[0]!nono</definedName>
    <definedName name="OnClick_本体付属別総括表">[0]!OnClick_本体付属別総括表</definedName>
    <definedName name="OnClick_本体付属別総括表_Page設定">[0]!OnClick_本体付属別総括表_Page設定</definedName>
    <definedName name="OnClick_本体付属別総括表2">[0]!OnClick_本体付属別総括表2</definedName>
    <definedName name="OnClick_本体付属別総括表3">[0]!OnClick_本体付属別総括表3</definedName>
    <definedName name="_xlnm.Print_Area" localSheetId="1">コンクリート工!$B$1:$S$54</definedName>
    <definedName name="_xlnm.Print_Area" localSheetId="2">構造物取壊し!$B$1:$S$54</definedName>
    <definedName name="_xlnm.Print_Area" localSheetId="0">総括表宝町4・!$B$1:$K$63</definedName>
    <definedName name="_xlnm.Print_Area" localSheetId="3">土工!$B$1:$S$54</definedName>
    <definedName name="_xlnm.Print_Titles" localSheetId="0">総括表宝町4・!$1:$5</definedName>
    <definedName name="qq" localSheetId="0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qq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ＱＱＱ" hidden="1">{#N/A,#N/A,FALSE,"数量集計表";#N/A,#N/A,FALSE,"数量計算書";#N/A,#N/A,FALSE,"土量計算";#N/A,#N/A,FALSE,"ｱﾝｶｰ材料";#N/A,#N/A,FALSE,"削孔長"}</definedName>
    <definedName name="RE" localSheetId="0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RE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Record1">[0]!Record1</definedName>
    <definedName name="sencount" hidden="1">1</definedName>
    <definedName name="ＳＦＳＦＳＦＳＦ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ＳＳＳＳ" hidden="1">{#N/A,#N/A,FALSE,"数量集計表";#N/A,#N/A,FALSE,"数量計算書";#N/A,#N/A,FALSE,"土量計算";#N/A,#N/A,FALSE,"ｱﾝｶｰ材料";#N/A,#N/A,FALSE,"削孔長"}</definedName>
    <definedName name="uhui" localSheetId="0" hidden="1">{#N/A,#N/A,FALSE,"集計表";#N/A,#N/A,FALSE,"材料表"}</definedName>
    <definedName name="uhui" hidden="1">{#N/A,#N/A,FALSE,"集計表";#N/A,#N/A,FALSE,"材料表"}</definedName>
    <definedName name="user">[0]!user</definedName>
    <definedName name="utyu" hidden="1">{#N/A,#N/A,FALSE,"集計";#N/A,#N/A,FALSE,"８";#N/A,#N/A,FALSE,"10"}</definedName>
    <definedName name="ＶＦＶ" hidden="1">{#N/A,#N/A,FALSE,"数量集計表";#N/A,#N/A,FALSE,"数量計算書";#N/A,#N/A,FALSE,"土量計算";#N/A,#N/A,FALSE,"ｱﾝｶｰ材料";#N/A,#N/A,FALSE,"削孔長"}</definedName>
    <definedName name="ＶＶＶＶＶ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３." hidden="1">{#N/A,#N/A,FALSE,"集計";#N/A,#N/A,FALSE,"８";#N/A,#N/A,FALSE,"10"}</definedName>
    <definedName name="wrn.Ａブロック." localSheetId="0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Ａブロック.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計算書" localSheetId="0" hidden="1">{#N/A,#N/A,TRUE,"扉体";#N/A,#N/A,TRUE,"ローラ";#N/A,#N/A,TRUE,"戸当り";#N/A,#N/A,TRUE,"開閉機"}</definedName>
    <definedName name="wrn.計算書" hidden="1">{#N/A,#N/A,TRUE,"扉体";#N/A,#N/A,TRUE,"ローラ";#N/A,#N/A,TRUE,"戸当り";#N/A,#N/A,TRUE,"開閉機"}</definedName>
    <definedName name="wrn.計算書." localSheetId="0" hidden="1">{#N/A,#N/A,TRUE,"扉体";#N/A,#N/A,TRUE,"ローラ";#N/A,#N/A,TRUE,"戸当り";#N/A,#N/A,TRUE,"開閉機"}</definedName>
    <definedName name="wrn.計算書." hidden="1">{#N/A,#N/A,TRUE,"扉体";#N/A,#N/A,TRUE,"ローラ";#N/A,#N/A,TRUE,"戸当り";#N/A,#N/A,TRUE,"開閉機"}</definedName>
    <definedName name="wrn.材料表." localSheetId="0" hidden="1">{#N/A,#N/A,FALSE,"集計表";#N/A,#N/A,FALSE,"材料表"}</definedName>
    <definedName name="wrn.材料表." hidden="1">{#N/A,#N/A,FALSE,"集計表";#N/A,#N/A,FALSE,"材料表"}</definedName>
    <definedName name="wrn.数量計算." localSheetId="0" hidden="1">{#N/A,#N/A,FALSE,"数量集計表";#N/A,#N/A,FALSE,"数量計算書";#N/A,#N/A,FALSE,"土量計算";#N/A,#N/A,FALSE,"ｱﾝｶｰ材料";#N/A,#N/A,FALSE,"削孔長"}</definedName>
    <definedName name="wrn.数量計算." hidden="1">{#N/A,#N/A,FALSE,"数量集計表";#N/A,#N/A,FALSE,"数量計算書";#N/A,#N/A,FALSE,"土量計算";#N/A,#N/A,FALSE,"ｱﾝｶｰ材料";#N/A,#N/A,FALSE,"削孔長"}</definedName>
    <definedName name="ww" localSheetId="0" hidden="1">{#N/A,#N/A,FALSE,"数量集計表";#N/A,#N/A,FALSE,"数量計算書";#N/A,#N/A,FALSE,"土量計算";#N/A,#N/A,FALSE,"ｱﾝｶｰ材料";#N/A,#N/A,FALSE,"削孔長"}</definedName>
    <definedName name="ww" hidden="1">{#N/A,#N/A,FALSE,"数量集計表";#N/A,#N/A,FALSE,"数量計算書";#N/A,#N/A,FALSE,"土量計算";#N/A,#N/A,FALSE,"ｱﾝｶｰ材料";#N/A,#N/A,FALSE,"削孔長"}</definedName>
    <definedName name="www" localSheetId="0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ww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yhu" localSheetId="0" hidden="1">{#N/A,#N/A,TRUE,"扉体";#N/A,#N/A,TRUE,"ローラ";#N/A,#N/A,TRUE,"戸当り";#N/A,#N/A,TRUE,"開閉機"}</definedName>
    <definedName name="yhu" hidden="1">{#N/A,#N/A,TRUE,"扉体";#N/A,#N/A,TRUE,"ローラ";#N/A,#N/A,TRUE,"戸当り";#N/A,#N/A,TRUE,"開閉機"}</definedName>
    <definedName name="ｙｙｙ" hidden="1">{#N/A,#N/A,FALSE,"集計";#N/A,#N/A,FALSE,"８";#N/A,#N/A,FALSE,"10"}</definedName>
    <definedName name="Z_28C198D2_D41B_4305_A2C3_9BF2FD83F2E0_.wvu.PrintArea" hidden="1">#REF!</definedName>
    <definedName name="い" hidden="1">{#N/A,#N/A,FALSE,"数量集計表";#N/A,#N/A,FALSE,"数量計算書";#N/A,#N/A,FALSE,"土量計算";#N/A,#N/A,FALSE,"ｱﾝｶｰ材料";#N/A,#N/A,FALSE,"削孔長"}</definedName>
    <definedName name="う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ううう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ええ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えくぇ" hidden="1">{#N/A,#N/A,FALSE,"集計";#N/A,#N/A,FALSE,"８";#N/A,#N/A,FALSE,"10"}</definedName>
    <definedName name="おおお" hidden="1">{#N/A,#N/A,FALSE,"集計";#N/A,#N/A,FALSE,"８";#N/A,#N/A,FALSE,"10"}</definedName>
    <definedName name="シャックル変更分">[0]!シャックル変更分</definedName>
    <definedName name="スライド計算" localSheetId="0" hidden="1">{#N/A,#N/A,FALSE,"集計表";#N/A,#N/A,FALSE,"材料表"}</definedName>
    <definedName name="スライド計算" hidden="1">{#N/A,#N/A,FALSE,"集計表";#N/A,#N/A,FALSE,"材料表"}</definedName>
    <definedName name="ﾀｲﾌﾟ別延長" hidden="1">[4]延長調書!#REF!</definedName>
    <definedName name="てつ" hidden="1">#REF!</definedName>
    <definedName name="応力">[0]!応力</definedName>
    <definedName name="基礎工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既設吐水槽貫通工" localSheetId="0" hidden="1">{#N/A,#N/A,FALSE,"数量集計表";#N/A,#N/A,FALSE,"数量計算書";#N/A,#N/A,FALSE,"土量計算";#N/A,#N/A,FALSE,"ｱﾝｶｰ材料";#N/A,#N/A,FALSE,"削孔長"}</definedName>
    <definedName name="既設吐水槽貫通工" hidden="1">{#N/A,#N/A,FALSE,"数量集計表";#N/A,#N/A,FALSE,"数量計算書";#N/A,#N/A,FALSE,"土量計算";#N/A,#N/A,FALSE,"ｱﾝｶｰ材料";#N/A,#N/A,FALSE,"削孔長"}</definedName>
    <definedName name="軌条" hidden="1">{#N/A,#N/A,FALSE,"集計";#N/A,#N/A,FALSE,"８";#N/A,#N/A,FALSE,"10"}</definedName>
    <definedName name="区画線" localSheetId="0" hidden="1">{#N/A,#N/A,TRUE,"扉体";#N/A,#N/A,TRUE,"ローラ";#N/A,#N/A,TRUE,"戸当り";#N/A,#N/A,TRUE,"開閉機"}</definedName>
    <definedName name="区画線" hidden="1">{#N/A,#N/A,TRUE,"扉体";#N/A,#N/A,TRUE,"ローラ";#N/A,#N/A,TRUE,"戸当り";#N/A,#N/A,TRUE,"開閉機"}</definedName>
    <definedName name="工数">[0]!工数</definedName>
    <definedName name="控索材取付工" localSheetId="0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控索材取付工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組立単位" hidden="1">#REF!</definedName>
    <definedName name="第3系統">[0]!第3系統</definedName>
    <definedName name="撤去" hidden="1">{#N/A,#N/A,FALSE,"数量集計表";#N/A,#N/A,FALSE,"数量計算書";#N/A,#N/A,FALSE,"土量計算";#N/A,#N/A,FALSE,"ｱﾝｶｰ材料";#N/A,#N/A,FALSE,"削孔長"}</definedName>
    <definedName name="撤去工集計" localSheetId="0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撤去工集計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白線">[0]!白線</definedName>
    <definedName name="変更">[0]!変更</definedName>
    <definedName name="変更2">[0]!変更2</definedName>
    <definedName name="変更3">[0]!変更3</definedName>
    <definedName name="防水">[0]!防水</definedName>
    <definedName name="要素">[0]!要素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301" l="1"/>
  <c r="I41" i="214" s="1"/>
  <c r="D43" i="214"/>
  <c r="P11" i="300"/>
  <c r="P6" i="300"/>
  <c r="P8" i="300"/>
  <c r="P4" i="300"/>
  <c r="I57" i="214" s="1"/>
  <c r="P15" i="219"/>
  <c r="F17" i="219" s="1"/>
  <c r="P17" i="219" s="1"/>
  <c r="P4" i="219"/>
  <c r="I45" i="214" s="1"/>
  <c r="P6" i="219"/>
  <c r="I47" i="214" s="1"/>
  <c r="P8" i="219"/>
  <c r="F10" i="219" s="1"/>
  <c r="P10" i="219" s="1"/>
  <c r="I49" i="214" l="1"/>
  <c r="I51" i="214"/>
</calcChain>
</file>

<file path=xl/sharedStrings.xml><?xml version="1.0" encoding="utf-8"?>
<sst xmlns="http://schemas.openxmlformats.org/spreadsheetml/2006/main" count="163" uniqueCount="84">
  <si>
    <t>単位</t>
    <rPh sb="0" eb="2">
      <t>タンイ</t>
    </rPh>
    <phoneticPr fontId="2"/>
  </si>
  <si>
    <t>ｍ</t>
    <phoneticPr fontId="2"/>
  </si>
  <si>
    <t>名　　称</t>
    <rPh sb="0" eb="1">
      <t>ナ</t>
    </rPh>
    <rPh sb="3" eb="4">
      <t>ショウ</t>
    </rPh>
    <phoneticPr fontId="30"/>
  </si>
  <si>
    <t>数　量</t>
    <rPh sb="0" eb="1">
      <t>カズ</t>
    </rPh>
    <rPh sb="2" eb="3">
      <t>リョウ</t>
    </rPh>
    <phoneticPr fontId="30"/>
  </si>
  <si>
    <t>m</t>
    <phoneticPr fontId="2"/>
  </si>
  <si>
    <t>箇所</t>
    <rPh sb="0" eb="2">
      <t>カショ</t>
    </rPh>
    <phoneticPr fontId="2"/>
  </si>
  <si>
    <t>×</t>
    <phoneticPr fontId="2"/>
  </si>
  <si>
    <t>工事区分</t>
    <phoneticPr fontId="30"/>
  </si>
  <si>
    <t>工　種</t>
    <phoneticPr fontId="30"/>
  </si>
  <si>
    <t>種　別</t>
    <rPh sb="0" eb="3">
      <t>シュベツ</t>
    </rPh>
    <phoneticPr fontId="84"/>
  </si>
  <si>
    <t>細　　別</t>
    <rPh sb="0" eb="1">
      <t>ホソ</t>
    </rPh>
    <rPh sb="3" eb="4">
      <t>ベツ</t>
    </rPh>
    <phoneticPr fontId="84"/>
  </si>
  <si>
    <t>規　　格</t>
    <rPh sb="0" eb="4">
      <t>キカク</t>
    </rPh>
    <phoneticPr fontId="84"/>
  </si>
  <si>
    <t>単位</t>
  </si>
  <si>
    <t>数  量</t>
    <phoneticPr fontId="84"/>
  </si>
  <si>
    <t>摘　要</t>
    <rPh sb="0" eb="3">
      <t>テキヨウ</t>
    </rPh>
    <phoneticPr fontId="84"/>
  </si>
  <si>
    <t>=</t>
    <phoneticPr fontId="2"/>
  </si>
  <si>
    <t>計算式</t>
    <rPh sb="0" eb="1">
      <t>ケイ</t>
    </rPh>
    <rPh sb="1" eb="2">
      <t>ザン</t>
    </rPh>
    <rPh sb="2" eb="3">
      <t>シキ</t>
    </rPh>
    <phoneticPr fontId="30"/>
  </si>
  <si>
    <t>個</t>
    <rPh sb="0" eb="1">
      <t>コ</t>
    </rPh>
    <phoneticPr fontId="2"/>
  </si>
  <si>
    <t xml:space="preserve"> 数 量 総 括 表 </t>
    <phoneticPr fontId="2"/>
  </si>
  <si>
    <t>設計数量</t>
    <rPh sb="0" eb="4">
      <t>セッケイスウリョウ</t>
    </rPh>
    <phoneticPr fontId="30"/>
  </si>
  <si>
    <r>
      <t>m</t>
    </r>
    <r>
      <rPr>
        <vertAlign val="superscript"/>
        <sz val="10"/>
        <rFont val="ＭＳ Ｐ明朝"/>
        <family val="1"/>
        <charset val="128"/>
      </rPr>
      <t>3</t>
    </r>
    <phoneticPr fontId="2"/>
  </si>
  <si>
    <t>V=</t>
    <phoneticPr fontId="2"/>
  </si>
  <si>
    <t>ｔ</t>
    <phoneticPr fontId="2"/>
  </si>
  <si>
    <t>農業用水路修繕工</t>
    <rPh sb="0" eb="4">
      <t>ノウギョウヨウスイ</t>
    </rPh>
    <rPh sb="4" eb="5">
      <t>ロ</t>
    </rPh>
    <rPh sb="5" eb="7">
      <t>シュウゼン</t>
    </rPh>
    <rPh sb="7" eb="8">
      <t>コウ</t>
    </rPh>
    <phoneticPr fontId="30"/>
  </si>
  <si>
    <t>ポンプ設置工</t>
    <rPh sb="3" eb="5">
      <t>セッチ</t>
    </rPh>
    <rPh sb="5" eb="6">
      <t>コウ</t>
    </rPh>
    <phoneticPr fontId="2"/>
  </si>
  <si>
    <t>水中ポンプ</t>
    <rPh sb="0" eb="2">
      <t>スイチュウ</t>
    </rPh>
    <phoneticPr fontId="2"/>
  </si>
  <si>
    <t>4インチ</t>
    <phoneticPr fontId="2"/>
  </si>
  <si>
    <t>ポンプ台</t>
    <rPh sb="3" eb="4">
      <t>ダイ</t>
    </rPh>
    <phoneticPr fontId="2"/>
  </si>
  <si>
    <t>500×500×500　さび止め</t>
    <rPh sb="14" eb="15">
      <t>ド</t>
    </rPh>
    <phoneticPr fontId="2"/>
  </si>
  <si>
    <t>サクションホース</t>
    <phoneticPr fontId="2"/>
  </si>
  <si>
    <t>サドルバンド</t>
    <phoneticPr fontId="2"/>
  </si>
  <si>
    <t>2.3t×24×112.6</t>
    <phoneticPr fontId="2"/>
  </si>
  <si>
    <t>受電設備工</t>
    <rPh sb="0" eb="5">
      <t>ジュデンセツビコウ</t>
    </rPh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</si>
  <si>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</si>
  <si>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式</t>
    <rPh sb="0" eb="1">
      <t>シキ</t>
    </rPh>
    <phoneticPr fontId="2"/>
  </si>
  <si>
    <t>塩ビ管設置</t>
    <rPh sb="0" eb="1">
      <t>エン</t>
    </rPh>
    <rPh sb="2" eb="3">
      <t>カン</t>
    </rPh>
    <rPh sb="3" eb="5">
      <t>セッチ</t>
    </rPh>
    <phoneticPr fontId="2"/>
  </si>
  <si>
    <t>φ150　VU塩ビ管</t>
    <rPh sb="7" eb="8">
      <t>エン</t>
    </rPh>
    <rPh sb="9" eb="10">
      <t>カン</t>
    </rPh>
    <phoneticPr fontId="2"/>
  </si>
  <si>
    <t>ｍ</t>
    <phoneticPr fontId="2"/>
  </si>
  <si>
    <t>構造物取壊し</t>
    <rPh sb="0" eb="3">
      <t>コウゾウブツ</t>
    </rPh>
    <rPh sb="3" eb="5">
      <t>トリコワ</t>
    </rPh>
    <phoneticPr fontId="2"/>
  </si>
  <si>
    <t>コンクリート</t>
    <phoneticPr fontId="2"/>
  </si>
  <si>
    <t>＝</t>
    <phoneticPr fontId="2"/>
  </si>
  <si>
    <t>L=</t>
    <phoneticPr fontId="2"/>
  </si>
  <si>
    <t>ガラ運搬</t>
    <rPh sb="2" eb="4">
      <t>ウンパン</t>
    </rPh>
    <phoneticPr fontId="2"/>
  </si>
  <si>
    <t>ガラ処分</t>
    <rPh sb="2" eb="4">
      <t>ショブン</t>
    </rPh>
    <phoneticPr fontId="2"/>
  </si>
  <si>
    <t>ｔ=</t>
    <phoneticPr fontId="2"/>
  </si>
  <si>
    <t>×</t>
    <phoneticPr fontId="2"/>
  </si>
  <si>
    <t>1式当り</t>
    <rPh sb="1" eb="2">
      <t>シキ</t>
    </rPh>
    <rPh sb="2" eb="3">
      <t>アタ</t>
    </rPh>
    <phoneticPr fontId="2"/>
  </si>
  <si>
    <t>土工</t>
    <rPh sb="0" eb="2">
      <t>ドコウ</t>
    </rPh>
    <phoneticPr fontId="2"/>
  </si>
  <si>
    <t>床掘</t>
    <rPh sb="0" eb="2">
      <t>トコボリ</t>
    </rPh>
    <phoneticPr fontId="2"/>
  </si>
  <si>
    <t>土砂運搬</t>
    <rPh sb="0" eb="2">
      <t>ドシャ</t>
    </rPh>
    <rPh sb="2" eb="4">
      <t>ウンパン</t>
    </rPh>
    <phoneticPr fontId="2"/>
  </si>
  <si>
    <t>埋戻し</t>
    <rPh sb="0" eb="2">
      <t>ウメモド</t>
    </rPh>
    <phoneticPr fontId="2"/>
  </si>
  <si>
    <t>（保護砂）</t>
    <rPh sb="1" eb="3">
      <t>ホゴ</t>
    </rPh>
    <rPh sb="3" eb="4">
      <t>スナ</t>
    </rPh>
    <phoneticPr fontId="2"/>
  </si>
  <si>
    <t>土砂処分</t>
    <rPh sb="0" eb="2">
      <t>ドシャ</t>
    </rPh>
    <rPh sb="2" eb="4">
      <t>ショブン</t>
    </rPh>
    <phoneticPr fontId="2"/>
  </si>
  <si>
    <t>配水管設置工</t>
    <rPh sb="0" eb="3">
      <t>ハイスイカン</t>
    </rPh>
    <rPh sb="3" eb="5">
      <t>セッチ</t>
    </rPh>
    <rPh sb="5" eb="6">
      <t>コウ</t>
    </rPh>
    <phoneticPr fontId="2"/>
  </si>
  <si>
    <r>
      <t>ｍ</t>
    </r>
    <r>
      <rPr>
        <vertAlign val="superscript"/>
        <sz val="10"/>
        <rFont val="ＭＳ Ｐ明朝"/>
        <family val="1"/>
        <charset val="128"/>
      </rPr>
      <t>3</t>
    </r>
    <phoneticPr fontId="2"/>
  </si>
  <si>
    <t>コンクリート工</t>
    <rPh sb="6" eb="7">
      <t>コウ</t>
    </rPh>
    <phoneticPr fontId="2"/>
  </si>
  <si>
    <t>打設</t>
    <rPh sb="0" eb="2">
      <t>ダセツ</t>
    </rPh>
    <phoneticPr fontId="2"/>
  </si>
  <si>
    <t>コンクリート切断</t>
    <rPh sb="6" eb="8">
      <t>セツダン</t>
    </rPh>
    <phoneticPr fontId="2"/>
  </si>
  <si>
    <t>10ｃｍ</t>
    <phoneticPr fontId="2"/>
  </si>
  <si>
    <t>無筋</t>
    <rPh sb="0" eb="2">
      <t>ムキン</t>
    </rPh>
    <phoneticPr fontId="2"/>
  </si>
  <si>
    <t>ｔ</t>
    <phoneticPr fontId="2"/>
  </si>
  <si>
    <t>コンクリート打設</t>
    <rPh sb="6" eb="8">
      <t>ダセツ</t>
    </rPh>
    <phoneticPr fontId="2"/>
  </si>
  <si>
    <t>保護砂</t>
    <rPh sb="0" eb="3">
      <t>ホゴスナ</t>
    </rPh>
    <phoneticPr fontId="2"/>
  </si>
  <si>
    <t>土砂運搬</t>
    <rPh sb="0" eb="4">
      <t>ドシャウンパン</t>
    </rPh>
    <phoneticPr fontId="2"/>
  </si>
  <si>
    <t>水路修繕工</t>
    <rPh sb="0" eb="2">
      <t>スイロ</t>
    </rPh>
    <rPh sb="2" eb="4">
      <t>シュウゼン</t>
    </rPh>
    <rPh sb="4" eb="5">
      <t>コウ</t>
    </rPh>
    <phoneticPr fontId="2"/>
  </si>
  <si>
    <t>コンクリート削孔</t>
    <rPh sb="6" eb="8">
      <t>サッコウ</t>
    </rPh>
    <phoneticPr fontId="2"/>
  </si>
  <si>
    <t>（φ150）</t>
    <phoneticPr fontId="2"/>
  </si>
  <si>
    <t>無筋</t>
    <rPh sb="0" eb="2">
      <t>ムキン</t>
    </rPh>
    <phoneticPr fontId="2"/>
  </si>
  <si>
    <t>Φ150　分水栓</t>
    <rPh sb="5" eb="8">
      <t>ブンスイセン</t>
    </rPh>
    <phoneticPr fontId="2"/>
  </si>
  <si>
    <t>個</t>
    <rPh sb="0" eb="1">
      <t>コ</t>
    </rPh>
    <phoneticPr fontId="2"/>
  </si>
  <si>
    <t>コンクリート削孔</t>
    <rPh sb="2" eb="8">
      <t>サッコウ</t>
    </rPh>
    <phoneticPr fontId="2"/>
  </si>
  <si>
    <t>Φ150</t>
    <phoneticPr fontId="2"/>
  </si>
  <si>
    <t>ｍ</t>
    <phoneticPr fontId="2"/>
  </si>
  <si>
    <t>固定バンド</t>
    <rPh sb="0" eb="2">
      <t>コテイ</t>
    </rPh>
    <phoneticPr fontId="2"/>
  </si>
  <si>
    <t>SNパワーバンド　右　鉄</t>
    <phoneticPr fontId="2"/>
  </si>
  <si>
    <t>個</t>
    <rPh sb="0" eb="1">
      <t>コ</t>
    </rPh>
    <phoneticPr fontId="2"/>
  </si>
  <si>
    <t>人力</t>
    <rPh sb="0" eb="2">
      <t>ジンリキ</t>
    </rPh>
    <phoneticPr fontId="2"/>
  </si>
  <si>
    <t>構造物取壊し工</t>
    <rPh sb="0" eb="3">
      <t>コウゾウブツ</t>
    </rPh>
    <rPh sb="3" eb="5">
      <t>トリコワ</t>
    </rPh>
    <rPh sb="6" eb="7">
      <t>コウ</t>
    </rPh>
    <phoneticPr fontId="2"/>
  </si>
  <si>
    <t>コンクリート切断5ｃｍ</t>
    <rPh sb="6" eb="8">
      <t>セツダン</t>
    </rPh>
    <phoneticPr fontId="2"/>
  </si>
  <si>
    <t>残土処分</t>
    <rPh sb="0" eb="2">
      <t>ザンド</t>
    </rPh>
    <rPh sb="2" eb="4">
      <t>ショブン</t>
    </rPh>
    <phoneticPr fontId="2"/>
  </si>
  <si>
    <t>SUS</t>
    <phoneticPr fontId="2"/>
  </si>
  <si>
    <t>グリップアンカー</t>
    <phoneticPr fontId="2"/>
  </si>
  <si>
    <t>φ6　L50</t>
    <phoneticPr fontId="2"/>
  </si>
  <si>
    <t>ポンプ設置撤去</t>
    <rPh sb="3" eb="5">
      <t>セッチ</t>
    </rPh>
    <rPh sb="5" eb="7">
      <t>テッキョ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</si>
</sst>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0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176" formatCode="0.000"/>
    <numFmt numFmtId="177" formatCode="_(&quot;$&quot;* #,##0_);_(&quot;$&quot;* \(#,##0\);_(&quot;$&quot;* &quot;-&quot;_);_(@_)"/>
    <numFmt numFmtId="179" formatCode="0.0_);[Red]\(0.0\)"/>
    <numFmt numFmtId="180" formatCode="0_);[Red]\(0\)"/>
    <numFmt numFmtId="181" formatCode="0.000_ "/>
    <numFmt numFmtId="182" formatCode="0_ "/>
    <numFmt numFmtId="183" formatCode="0.0"/>
    <numFmt numFmtId="184" formatCode="0.00_);[Red]\(0.00\)"/>
    <numFmt numFmtId="185" formatCode="0.00_ "/>
    <numFmt numFmtId="186" formatCode="#,##0.000;[Red]\-#,##0.000"/>
    <numFmt numFmtId="188" formatCode="_(* #,##0_);_(* \(#,##0\);_(* &quot;-&quot;??_);_(@_)"/>
    <numFmt numFmtId="189" formatCode="0%;\(0%\)"/>
    <numFmt numFmtId="190" formatCode="&quot;$&quot;#,##0;[Red]\-&quot;$&quot;#,##0"/>
    <numFmt numFmtId="191" formatCode="&quot;$&quot;#,##0.00;\-&quot;$&quot;#,##0.00"/>
    <numFmt numFmtId="192" formatCode="&quot;¥&quot;#,##0.00;[Red]&quot;¥&quot;&quot;¥&quot;\-#,##0.00"/>
    <numFmt numFmtId="193" formatCode="d\-mmm\-yy\ h:mm\ AM/PM"/>
    <numFmt numFmtId="194" formatCode="&quot;$&quot;#,##0.00"/>
    <numFmt numFmtId="195" formatCode="&quot;¥&quot;#,##0.00;&quot;¥&quot;&quot;¥&quot;&quot;¥&quot;&quot;¥&quot;\-#,##0.00"/>
    <numFmt numFmtId="196" formatCode="&quot;¥&quot;#,##0;[Red]&quot;¥&quot;&quot;¥&quot;\-#,##0"/>
    <numFmt numFmtId="197" formatCode="&quot;$&quot;#,##0.00;[Red]\-&quot;$&quot;#,##0.00"/>
    <numFmt numFmtId="198" formatCode="_-&quot;$&quot;* #,##0_-;\-&quot;$&quot;* #,##0_-;_-&quot;$&quot;* &quot;-&quot;_-;_-@_-"/>
    <numFmt numFmtId="199" formatCode="&quot;¥&quot;#,##0.00;&quot;¥&quot;&quot;¥&quot;\-#,##0.00"/>
    <numFmt numFmtId="200" formatCode="_ &quot;¥&quot;* #,##0_ ;_ &quot;¥&quot;* &quot;¥&quot;\-#,##0_ ;_ &quot;¥&quot;* &quot;-&quot;_ ;_ @_ "/>
    <numFmt numFmtId="201" formatCode="mmmm\ d\,\ yyyy"/>
    <numFmt numFmtId="202" formatCode="General_)"/>
    <numFmt numFmtId="203" formatCode="0.000;[Color3]\-0.000"/>
    <numFmt numFmtId="204" formatCode="###,###"/>
    <numFmt numFmtId="205" formatCode="#,##0\ ;\-#,##0\ ;_ * &quot;- &quot;_ ;_ @_ "/>
    <numFmt numFmtId="206" formatCode="_ * #,##0.000_ ;_ * \-#,##0.000_ ;_ * &quot;-&quot;???_ ;_ @_ "/>
    <numFmt numFmtId="207" formatCode="0.&quot;-&quot;00&quot;-&quot;00&quot; &quot;"/>
    <numFmt numFmtId="208" formatCode="#,##0;;"/>
    <numFmt numFmtId="209" formatCode="#,##0.0"/>
    <numFmt numFmtId="210" formatCode="#,##0\ \ "/>
    <numFmt numFmtId="211" formatCode="#,##0.0\ "/>
    <numFmt numFmtId="212" formatCode="#,##0.00\ "/>
    <numFmt numFmtId="213" formatCode="#,##0.000\ "/>
    <numFmt numFmtId="214" formatCode="#,##0.000"/>
    <numFmt numFmtId="215" formatCode="#,##0.0000"/>
    <numFmt numFmtId="216" formatCode="&quot;～&quot;@"/>
    <numFmt numFmtId="217" formatCode="#,##0\ \ \ \ ;[Red]\-#,##0\ \ \ \ "/>
    <numFmt numFmtId="218" formatCode="#,##0.0\ \ ;[Red]\-#,##0.0\ \ "/>
    <numFmt numFmtId="219" formatCode="#,##0.00\ ;[Red]\-#,##0.00\ "/>
    <numFmt numFmtId="220" formatCode="&quot; NO.&quot;@"/>
    <numFmt numFmtId="221" formatCode="&quot; STA.&quot;@"/>
    <numFmt numFmtId="222" formatCode="&quot;(&quot;@&quot;.0ｍ当り)&quot;"/>
    <numFmt numFmtId="223" formatCode="&quot;(&quot;@&quot;.0㎡当り)&quot;"/>
    <numFmt numFmtId="224" formatCode="&quot;(&quot;@&quot;.0箇所当り)&quot;"/>
    <numFmt numFmtId="225" formatCode="&quot;(&quot;@&quot;.0基当り)&quot;"/>
    <numFmt numFmtId="226" formatCode="&quot;(&quot;@&quot;.0橋当り)&quot;"/>
    <numFmt numFmtId="227" formatCode="&quot;(&quot;@&quot;.0式当り)&quot;"/>
    <numFmt numFmtId="228" formatCode="&quot;(&quot;@&quot;.0枚当り)&quot;"/>
    <numFmt numFmtId="229" formatCode="#,##0_ ;[Red]\-#,##0\ "/>
    <numFmt numFmtId="230" formatCode="#,##0.0_ ;[Red]\-#,##0.0\ "/>
    <numFmt numFmtId="231" formatCode="#,##0.00_ ;[Red]\-#,##0.00\ "/>
    <numFmt numFmtId="232" formatCode="#,##0.000_ ;[Red]\-#,##0.000\ "/>
    <numFmt numFmtId="235" formatCode="0.000__"/>
    <numFmt numFmtId="239" formatCode="#,##0.0;[Red]\-#,##0.0"/>
    <numFmt numFmtId="240" formatCode="#,##0.0_);[Red]\(#,##0.0\)"/>
    <numFmt numFmtId="248" formatCode="\(\ 0.000"/>
    <numFmt numFmtId="249" formatCode="0.000\)"/>
    <numFmt numFmtId="253" formatCode="0.0000_);[Red]\(0.0000\)"/>
    <numFmt numFmtId="258" formatCode="&quot;V=&quot;0.000&quot;m3&quot;"/>
    <numFmt numFmtId="263" formatCode="&quot;L=&quot;0.0&quot;m&quot;"/>
    <numFmt numFmtId="264" formatCode="&quot;L=&quot;0&quot;m&quot;"/>
    <numFmt numFmtId="267" formatCode="#,##0.00_);[Red]\(#,##0.00\)"/>
    <numFmt numFmtId="268" formatCode="#,##0.000_);[Red]\(#,##0.000\)"/>
  </numFmts>
  <fonts count="97">
    <font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Helv"/>
      <family val="2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u/>
      <sz val="8"/>
      <color indexed="12"/>
      <name val="Times New Roman"/>
      <family val="1"/>
    </font>
    <font>
      <sz val="10"/>
      <name val="Helv"/>
      <family val="2"/>
    </font>
    <font>
      <sz val="12"/>
      <name val="ＭＳ 明朝"/>
      <family val="1"/>
      <charset val="128"/>
    </font>
    <font>
      <sz val="12"/>
      <name val="Arial"/>
      <family val="2"/>
    </font>
    <font>
      <b/>
      <sz val="12"/>
      <name val="Helv"/>
      <family val="2"/>
    </font>
    <font>
      <sz val="12"/>
      <name val="Helv"/>
      <family val="2"/>
    </font>
    <font>
      <sz val="10"/>
      <name val="lr oSVbN"/>
      <family val="2"/>
    </font>
    <font>
      <b/>
      <i/>
      <sz val="12"/>
      <name val="Arial"/>
      <family val="2"/>
    </font>
    <font>
      <sz val="10"/>
      <name val="MS Sans Serif"/>
      <family val="2"/>
    </font>
    <font>
      <sz val="10"/>
      <name val="ＭＳ 明朝"/>
      <family val="1"/>
      <charset val="128"/>
    </font>
    <font>
      <sz val="14"/>
      <name val="System"/>
      <charset val="128"/>
    </font>
    <font>
      <sz val="7"/>
      <name val="Small Fonts"/>
      <family val="3"/>
      <charset val="128"/>
    </font>
    <font>
      <b/>
      <sz val="10"/>
      <name val="MS Sans Serif"/>
      <family val="2"/>
    </font>
    <font>
      <sz val="10"/>
      <name val="FA 明朝"/>
      <family val="1"/>
      <charset val="128"/>
    </font>
    <font>
      <sz val="11"/>
      <name val="¾©"/>
      <family val="2"/>
    </font>
    <font>
      <sz val="10.5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2"/>
      <name val="ＭＳ 明朝"/>
      <family val="1"/>
      <charset val="128"/>
    </font>
    <font>
      <sz val="10"/>
      <name val="明朝"/>
      <family val="1"/>
      <charset val="128"/>
    </font>
    <font>
      <b/>
      <sz val="18"/>
      <name val="ＭＳ 明朝"/>
      <family val="1"/>
      <charset val="128"/>
    </font>
    <font>
      <b/>
      <sz val="15"/>
      <name val="ＭＳ 明朝"/>
      <family val="1"/>
      <charset val="128"/>
    </font>
    <font>
      <sz val="8"/>
      <name val="ＭＳ 明朝"/>
      <family val="1"/>
      <charset val="128"/>
    </font>
    <font>
      <sz val="8"/>
      <name val="明朝"/>
      <family val="1"/>
      <charset val="128"/>
    </font>
    <font>
      <sz val="10"/>
      <name val="ＦＡ 明朝"/>
      <family val="1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9.5"/>
      <name val="標準明朝"/>
      <family val="1"/>
      <charset val="128"/>
    </font>
    <font>
      <sz val="20"/>
      <name val="明朝"/>
      <family val="1"/>
      <charset val="128"/>
    </font>
    <font>
      <sz val="12"/>
      <name val="リュウミンライト－ＫＬ－等幅"/>
      <family val="3"/>
      <charset val="128"/>
    </font>
    <font>
      <sz val="8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2"/>
      <name val="ＭＳ 明朝"/>
      <family val="1"/>
      <charset val="128"/>
    </font>
    <font>
      <sz val="11"/>
      <name val="ＪＳ明朝"/>
      <family val="1"/>
      <charset val="128"/>
    </font>
    <font>
      <sz val="11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Times New Roman"/>
      <family val="1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明朝"/>
      <family val="1"/>
      <charset val="128"/>
    </font>
    <font>
      <sz val="10"/>
      <name val="FC明朝体(ﾓﾄﾔ)"/>
      <family val="1"/>
      <charset val="128"/>
    </font>
    <font>
      <sz val="11"/>
      <name val="標準明朝"/>
      <family val="1"/>
      <charset val="128"/>
    </font>
    <font>
      <sz val="14"/>
      <name val="明朝"/>
      <family val="1"/>
      <charset val="128"/>
    </font>
    <font>
      <sz val="10.5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sz val="20"/>
      <name val="ＭＳ Ｐ明朝"/>
      <family val="1"/>
      <charset val="128"/>
    </font>
    <font>
      <vertAlign val="superscript"/>
      <sz val="10"/>
      <name val="ＭＳ Ｐ明朝"/>
      <family val="1"/>
      <charset val="128"/>
    </font>
    <font>
      <sz val="10"/>
      <name val="丸ｺﾞｼｯｸ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明朝"/>
      <family val="1"/>
      <charset val="128"/>
    </font>
    <font>
      <sz val="11"/>
      <color theme="1"/>
      <name val="ＭＳ Ｐ明朝"/>
      <family val="2"/>
      <charset val="128"/>
    </font>
    <font>
      <sz val="10"/>
      <color theme="0"/>
      <name val="ＭＳ Ｐ明朝"/>
      <family val="1"/>
      <charset val="128"/>
    </font>
    <font>
      <sz val="10.5"/>
      <color theme="0"/>
      <name val="ＭＳ Ｐ明朝"/>
      <family val="1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</patternFill>
    </fill>
  </fills>
  <borders count="38">
    <border>
      <left/>
      <right/>
      <top/>
      <bottom/>
      <diagonal/>
    </border>
    <border>
      <left style="medium">
        <color indexed="8"/>
      </left>
      <right style="dotted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12"/>
      </left>
      <right/>
      <top/>
      <bottom style="hair">
        <color indexed="12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2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3">
    <xf numFmtId="0" fontId="0" fillId="0" borderId="0"/>
    <xf numFmtId="9" fontId="6" fillId="2" borderId="0"/>
    <xf numFmtId="8" fontId="45" fillId="0" borderId="0" applyFont="0" applyFill="0" applyBorder="0" applyAlignment="0" applyProtection="0"/>
    <xf numFmtId="6" fontId="45" fillId="0" borderId="0" applyFont="0" applyFill="0" applyBorder="0" applyAlignment="0" applyProtection="0"/>
    <xf numFmtId="0" fontId="53" fillId="0" borderId="0"/>
    <xf numFmtId="0" fontId="28" fillId="0" borderId="0">
      <alignment horizontal="center" vertical="center"/>
    </xf>
    <xf numFmtId="0" fontId="71" fillId="0" borderId="1">
      <alignment horizontal="center" vertical="center" textRotation="180"/>
    </xf>
    <xf numFmtId="0" fontId="3" fillId="0" borderId="0"/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0" fontId="71" fillId="0" borderId="1">
      <alignment horizontal="center" vertical="center" textRotation="180"/>
    </xf>
    <xf numFmtId="217" fontId="72" fillId="0" borderId="2" applyFill="0" applyBorder="0" applyProtection="0"/>
    <xf numFmtId="218" fontId="72" fillId="0" borderId="2" applyFill="0" applyBorder="0" applyProtection="0"/>
    <xf numFmtId="219" fontId="72" fillId="0" borderId="2" applyFill="0" applyBorder="0" applyProtection="0"/>
    <xf numFmtId="186" fontId="72" fillId="0" borderId="2" applyFill="0" applyBorder="0" applyProtection="0"/>
    <xf numFmtId="220" fontId="72" fillId="0" borderId="2" applyFill="0" applyBorder="0" applyProtection="0"/>
    <xf numFmtId="221" fontId="72" fillId="0" borderId="2" applyFill="0" applyBorder="0" applyProtection="0"/>
    <xf numFmtId="0" fontId="57" fillId="0" borderId="2" applyFill="0" applyBorder="0" applyProtection="0">
      <alignment horizontal="center"/>
    </xf>
    <xf numFmtId="0" fontId="57" fillId="0" borderId="3" applyFill="0" applyBorder="0" applyProtection="0"/>
    <xf numFmtId="223" fontId="58" fillId="0" borderId="0" applyFill="0" applyBorder="0" applyProtection="0">
      <alignment horizontal="left" vertical="center"/>
    </xf>
    <xf numFmtId="222" fontId="58" fillId="0" borderId="0" applyFill="0" applyBorder="0" applyProtection="0">
      <alignment horizontal="left" vertical="center"/>
    </xf>
    <xf numFmtId="224" fontId="58" fillId="0" borderId="0" applyFill="0" applyBorder="0" applyProtection="0">
      <alignment horizontal="left" vertical="center"/>
    </xf>
    <xf numFmtId="183" fontId="35" fillId="0" borderId="0"/>
    <xf numFmtId="224" fontId="58" fillId="0" borderId="0">
      <alignment horizontal="left" vertical="center"/>
    </xf>
    <xf numFmtId="225" fontId="58" fillId="0" borderId="0" applyFill="0" applyBorder="0" applyProtection="0">
      <alignment horizontal="left" vertical="center"/>
    </xf>
    <xf numFmtId="226" fontId="58" fillId="0" borderId="0" applyFill="0" applyBorder="0" applyProtection="0">
      <alignment horizontal="left" vertical="center"/>
    </xf>
    <xf numFmtId="0" fontId="28" fillId="0" borderId="0">
      <alignment horizontal="center" vertical="center"/>
    </xf>
    <xf numFmtId="227" fontId="58" fillId="0" borderId="0" applyFill="0" applyBorder="0" applyProtection="0">
      <alignment horizontal="left" vertical="center"/>
    </xf>
    <xf numFmtId="228" fontId="58" fillId="0" borderId="0" applyFill="0" applyBorder="0" applyProtection="0">
      <alignment horizontal="left"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8" fillId="0" borderId="0">
      <alignment horizontal="center" vertical="center"/>
    </xf>
    <xf numFmtId="0" fontId="28" fillId="0" borderId="0">
      <alignment horizontal="center"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9" fontId="82" fillId="0" borderId="0"/>
    <xf numFmtId="177" fontId="1" fillId="0" borderId="0" applyFill="0" applyBorder="0" applyAlignment="0"/>
    <xf numFmtId="177" fontId="55" fillId="0" borderId="0" applyFill="0" applyBorder="0" applyAlignment="0"/>
    <xf numFmtId="188" fontId="28" fillId="0" borderId="0" applyFill="0" applyBorder="0" applyAlignment="0"/>
    <xf numFmtId="189" fontId="28" fillId="0" borderId="0" applyFill="0" applyBorder="0" applyAlignment="0"/>
    <xf numFmtId="190" fontId="28" fillId="0" borderId="0" applyFill="0" applyBorder="0" applyAlignment="0"/>
    <xf numFmtId="191" fontId="28" fillId="0" borderId="0" applyFill="0" applyBorder="0" applyAlignment="0"/>
    <xf numFmtId="192" fontId="28" fillId="0" borderId="0" applyFill="0" applyBorder="0" applyAlignment="0"/>
    <xf numFmtId="193" fontId="28" fillId="0" borderId="0" applyFill="0" applyBorder="0" applyAlignment="0"/>
    <xf numFmtId="188" fontId="28" fillId="0" borderId="0" applyFill="0" applyBorder="0" applyAlignment="0"/>
    <xf numFmtId="201" fontId="42" fillId="0" borderId="0" applyFill="0" applyBorder="0" applyAlignment="0" applyProtection="0"/>
    <xf numFmtId="202" fontId="43" fillId="0" borderId="0"/>
    <xf numFmtId="202" fontId="44" fillId="0" borderId="0"/>
    <xf numFmtId="202" fontId="44" fillId="0" borderId="0"/>
    <xf numFmtId="202" fontId="44" fillId="0" borderId="0"/>
    <xf numFmtId="202" fontId="44" fillId="0" borderId="0"/>
    <xf numFmtId="202" fontId="44" fillId="0" borderId="0"/>
    <xf numFmtId="202" fontId="44" fillId="0" borderId="0"/>
    <xf numFmtId="202" fontId="44" fillId="0" borderId="0"/>
    <xf numFmtId="0" fontId="6" fillId="0" borderId="0" applyFont="0" applyFill="0" applyBorder="0" applyAlignment="0" applyProtection="0"/>
    <xf numFmtId="192" fontId="28" fillId="0" borderId="0" applyFont="0" applyFill="0" applyBorder="0" applyAlignment="0" applyProtection="0"/>
    <xf numFmtId="194" fontId="35" fillId="0" borderId="0" applyFont="0" applyFill="0" applyBorder="0" applyAlignment="0" applyProtection="0"/>
    <xf numFmtId="1" fontId="42" fillId="0" borderId="0" applyFill="0" applyBorder="0" applyAlignment="0" applyProtection="0"/>
    <xf numFmtId="0" fontId="42" fillId="0" borderId="0" applyFill="0" applyBorder="0" applyAlignment="0" applyProtection="0"/>
    <xf numFmtId="0" fontId="6" fillId="0" borderId="0" applyFont="0" applyFill="0" applyBorder="0" applyAlignment="0" applyProtection="0"/>
    <xf numFmtId="188" fontId="28" fillId="0" borderId="0" applyFont="0" applyFill="0" applyBorder="0" applyAlignment="0" applyProtection="0"/>
    <xf numFmtId="193" fontId="28" fillId="0" borderId="0" applyFont="0" applyFill="0" applyBorder="0" applyAlignment="0" applyProtection="0"/>
    <xf numFmtId="0" fontId="42" fillId="0" borderId="0" applyFill="0" applyBorder="0" applyAlignment="0" applyProtection="0"/>
    <xf numFmtId="0" fontId="42" fillId="0" borderId="0" applyNumberFormat="0" applyFill="0" applyBorder="0" applyAlignment="0" applyProtection="0"/>
    <xf numFmtId="14" fontId="36" fillId="0" borderId="0" applyFill="0" applyBorder="0" applyAlignment="0"/>
    <xf numFmtId="192" fontId="28" fillId="0" borderId="0" applyFill="0" applyBorder="0" applyAlignment="0"/>
    <xf numFmtId="188" fontId="28" fillId="0" borderId="0" applyFill="0" applyBorder="0" applyAlignment="0"/>
    <xf numFmtId="192" fontId="28" fillId="0" borderId="0" applyFill="0" applyBorder="0" applyAlignment="0"/>
    <xf numFmtId="193" fontId="28" fillId="0" borderId="0" applyFill="0" applyBorder="0" applyAlignment="0"/>
    <xf numFmtId="188" fontId="28" fillId="0" borderId="0" applyFill="0" applyBorder="0" applyAlignment="0"/>
    <xf numFmtId="0" fontId="4" fillId="0" borderId="0">
      <alignment horizontal="left"/>
    </xf>
    <xf numFmtId="2" fontId="42" fillId="0" borderId="0" applyFill="0" applyBorder="0" applyAlignment="0" applyProtection="0"/>
    <xf numFmtId="0" fontId="37" fillId="0" borderId="0" applyNumberFormat="0" applyFill="0" applyBorder="0" applyAlignment="0" applyProtection="0"/>
    <xf numFmtId="0" fontId="48" fillId="0" borderId="0"/>
    <xf numFmtId="38" fontId="38" fillId="17" borderId="0" applyNumberFormat="0" applyBorder="0" applyAlignment="0" applyProtection="0"/>
    <xf numFmtId="0" fontId="5" fillId="0" borderId="4" applyNumberFormat="0" applyAlignment="0" applyProtection="0">
      <alignment horizontal="left" vertical="center"/>
    </xf>
    <xf numFmtId="0" fontId="5" fillId="0" borderId="5">
      <alignment horizontal="left" vertical="center"/>
    </xf>
    <xf numFmtId="0" fontId="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0" fontId="38" fillId="18" borderId="6" applyNumberFormat="0" applyBorder="0" applyAlignment="0" applyProtection="0"/>
    <xf numFmtId="192" fontId="28" fillId="0" borderId="0" applyFill="0" applyBorder="0" applyAlignment="0"/>
    <xf numFmtId="188" fontId="28" fillId="0" borderId="0" applyFill="0" applyBorder="0" applyAlignment="0"/>
    <xf numFmtId="192" fontId="28" fillId="0" borderId="0" applyFill="0" applyBorder="0" applyAlignment="0"/>
    <xf numFmtId="193" fontId="28" fillId="0" borderId="0" applyFill="0" applyBorder="0" applyAlignment="0"/>
    <xf numFmtId="188" fontId="28" fillId="0" borderId="0" applyFill="0" applyBorder="0" applyAlignment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>
      <alignment vertical="center"/>
    </xf>
    <xf numFmtId="176" fontId="49" fillId="0" borderId="0" applyFont="0" applyFill="0" applyBorder="0" applyAlignment="0" applyProtection="0"/>
    <xf numFmtId="203" fontId="49" fillId="0" borderId="0" applyFont="0" applyFill="0" applyBorder="0" applyAlignment="0" applyProtection="0"/>
    <xf numFmtId="37" fontId="50" fillId="0" borderId="0"/>
    <xf numFmtId="0" fontId="42" fillId="0" borderId="0" applyNumberFormat="0" applyFill="0" applyBorder="0" applyAlignment="0" applyProtection="0"/>
    <xf numFmtId="195" fontId="34" fillId="0" borderId="0"/>
    <xf numFmtId="0" fontId="6" fillId="0" borderId="0"/>
    <xf numFmtId="196" fontId="28" fillId="0" borderId="0" applyFont="0" applyFill="0" applyBorder="0" applyAlignment="0" applyProtection="0"/>
    <xf numFmtId="192" fontId="28" fillId="0" borderId="0" applyFont="0" applyFill="0" applyBorder="0" applyAlignment="0" applyProtection="0"/>
    <xf numFmtId="10" fontId="42" fillId="0" borderId="0" applyFill="0" applyBorder="0" applyAlignment="0" applyProtection="0"/>
    <xf numFmtId="191" fontId="28" fillId="0" borderId="0" applyFont="0" applyFill="0" applyBorder="0" applyAlignment="0" applyProtection="0"/>
    <xf numFmtId="194" fontId="35" fillId="0" borderId="0" applyFont="0" applyFill="0" applyBorder="0" applyAlignment="0" applyProtection="0"/>
    <xf numFmtId="10" fontId="6" fillId="0" borderId="0" applyFont="0" applyFill="0" applyBorder="0" applyAlignment="0" applyProtection="0"/>
    <xf numFmtId="197" fontId="28" fillId="0" borderId="0" applyFont="0" applyFill="0" applyBorder="0" applyAlignment="0" applyProtection="0"/>
    <xf numFmtId="192" fontId="28" fillId="0" borderId="0" applyFill="0" applyBorder="0" applyAlignment="0"/>
    <xf numFmtId="188" fontId="28" fillId="0" borderId="0" applyFill="0" applyBorder="0" applyAlignment="0"/>
    <xf numFmtId="192" fontId="28" fillId="0" borderId="0" applyFill="0" applyBorder="0" applyAlignment="0"/>
    <xf numFmtId="193" fontId="28" fillId="0" borderId="0" applyFill="0" applyBorder="0" applyAlignment="0"/>
    <xf numFmtId="188" fontId="28" fillId="0" borderId="0" applyFill="0" applyBorder="0" applyAlignment="0"/>
    <xf numFmtId="4" fontId="4" fillId="0" borderId="0">
      <alignment horizontal="right"/>
    </xf>
    <xf numFmtId="0" fontId="47" fillId="0" borderId="0" applyNumberFormat="0" applyFont="0" applyFill="0" applyBorder="0" applyAlignment="0" applyProtection="0">
      <alignment horizontal="left"/>
    </xf>
    <xf numFmtId="0" fontId="51" fillId="0" borderId="7">
      <alignment horizontal="center"/>
    </xf>
    <xf numFmtId="4" fontId="7" fillId="0" borderId="0">
      <alignment horizontal="right"/>
    </xf>
    <xf numFmtId="0" fontId="41" fillId="0" borderId="0"/>
    <xf numFmtId="0" fontId="41" fillId="0" borderId="0"/>
    <xf numFmtId="0" fontId="8" fillId="0" borderId="0">
      <alignment horizontal="left"/>
    </xf>
    <xf numFmtId="58" fontId="48" fillId="0" borderId="0" applyBorder="0">
      <alignment horizontal="left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04" fontId="52" fillId="0" borderId="0">
      <alignment vertical="center"/>
    </xf>
    <xf numFmtId="0" fontId="33" fillId="0" borderId="0"/>
    <xf numFmtId="49" fontId="36" fillId="0" borderId="0" applyFill="0" applyBorder="0" applyAlignment="0"/>
    <xf numFmtId="197" fontId="28" fillId="0" borderId="0" applyFill="0" applyBorder="0" applyAlignment="0"/>
    <xf numFmtId="198" fontId="28" fillId="0" borderId="0" applyFill="0" applyBorder="0" applyAlignment="0"/>
    <xf numFmtId="0" fontId="9" fillId="0" borderId="0">
      <alignment horizontal="center"/>
    </xf>
    <xf numFmtId="0" fontId="42" fillId="0" borderId="8" applyNumberFormat="0" applyFill="0" applyAlignment="0" applyProtection="0"/>
    <xf numFmtId="0" fontId="55" fillId="19" borderId="9" applyNumberFormat="0" applyFont="0" applyFill="0" applyAlignment="0" applyProtection="0">
      <alignment horizontal="center"/>
    </xf>
    <xf numFmtId="199" fontId="28" fillId="0" borderId="0" applyFont="0" applyFill="0" applyBorder="0" applyAlignment="0" applyProtection="0"/>
    <xf numFmtId="200" fontId="28" fillId="0" borderId="0" applyFont="0" applyFill="0" applyBorder="0" applyAlignment="0" applyProtection="0"/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3" fontId="41" fillId="0" borderId="0" applyFont="0" applyFill="0" applyBorder="0" applyAlignment="0" applyProtection="0"/>
    <xf numFmtId="0" fontId="54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48" fillId="0" borderId="0" applyBorder="0">
      <alignment vertical="center"/>
    </xf>
    <xf numFmtId="0" fontId="73" fillId="0" borderId="0">
      <alignment horizontal="center" vertical="center"/>
    </xf>
    <xf numFmtId="0" fontId="48" fillId="0" borderId="0" applyBorder="0">
      <alignment horizontal="centerContinuous" vertical="center"/>
    </xf>
    <xf numFmtId="0" fontId="13" fillId="24" borderId="10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198" fontId="6" fillId="0" borderId="0" applyFont="0" applyFill="0" applyBorder="0" applyAlignment="0" applyProtection="0"/>
    <xf numFmtId="197" fontId="40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" fillId="0" borderId="0"/>
    <xf numFmtId="0" fontId="48" fillId="0" borderId="0"/>
    <xf numFmtId="0" fontId="56" fillId="0" borderId="0" applyBorder="0">
      <alignment horizontal="right"/>
    </xf>
    <xf numFmtId="0" fontId="40" fillId="0" borderId="0"/>
    <xf numFmtId="0" fontId="1" fillId="26" borderId="11" applyNumberFormat="0" applyFont="0" applyAlignment="0" applyProtection="0">
      <alignment vertical="center"/>
    </xf>
    <xf numFmtId="0" fontId="55" fillId="26" borderId="11" applyNumberFormat="0" applyFont="0" applyAlignment="0" applyProtection="0">
      <alignment vertical="center"/>
    </xf>
    <xf numFmtId="41" fontId="6" fillId="0" borderId="0" applyFont="0" applyFill="0" applyBorder="0" applyAlignment="0" applyProtection="0"/>
    <xf numFmtId="4" fontId="40" fillId="0" borderId="0" applyFont="0" applyFill="0" applyBorder="0" applyAlignment="0" applyProtection="0"/>
    <xf numFmtId="0" fontId="28" fillId="17" borderId="0">
      <alignment horizontal="center"/>
    </xf>
    <xf numFmtId="0" fontId="15" fillId="0" borderId="12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7" fillId="0" borderId="0">
      <alignment vertical="center"/>
    </xf>
    <xf numFmtId="0" fontId="41" fillId="0" borderId="0" applyFont="0" applyFill="0" applyBorder="0" applyAlignment="0" applyProtection="0"/>
    <xf numFmtId="205" fontId="48" fillId="0" borderId="0" applyFill="0" applyBorder="0" applyAlignment="0" applyProtection="0">
      <alignment vertical="center"/>
    </xf>
    <xf numFmtId="206" fontId="57" fillId="0" borderId="13">
      <alignment horizontal="right" vertical="center"/>
    </xf>
    <xf numFmtId="207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8" fillId="0" borderId="0">
      <alignment vertical="center"/>
    </xf>
    <xf numFmtId="0" fontId="17" fillId="27" borderId="14" applyNumberFormat="0" applyAlignment="0" applyProtection="0">
      <alignment vertical="center"/>
    </xf>
    <xf numFmtId="176" fontId="41" fillId="0" borderId="0" applyNumberFormat="0" applyFill="0" applyBorder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9" fontId="58" fillId="0" borderId="15" applyFont="0" applyBorder="0"/>
    <xf numFmtId="40" fontId="28" fillId="0" borderId="0"/>
    <xf numFmtId="38" fontId="27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38" fontId="74" fillId="0" borderId="0" applyFont="0" applyFill="0" applyBorder="0" applyAlignment="0" applyProtection="0"/>
    <xf numFmtId="38" fontId="66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55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74" fillId="0" borderId="0" applyFont="0" applyFill="0" applyBorder="0" applyAlignment="0" applyProtection="0"/>
    <xf numFmtId="38" fontId="55" fillId="0" borderId="0" applyFont="0" applyFill="0" applyBorder="0" applyAlignment="0" applyProtection="0"/>
    <xf numFmtId="38" fontId="55" fillId="0" borderId="0" applyFont="0" applyFill="0" applyBorder="0" applyAlignment="0" applyProtection="0"/>
    <xf numFmtId="38" fontId="55" fillId="0" borderId="0" applyFont="0" applyFill="0" applyBorder="0" applyAlignment="0" applyProtection="0"/>
    <xf numFmtId="38" fontId="55" fillId="0" borderId="0" applyFont="0" applyFill="0" applyBorder="0" applyAlignment="0" applyProtection="0"/>
    <xf numFmtId="38" fontId="75" fillId="0" borderId="0" applyFont="0" applyFill="0" applyBorder="0" applyAlignment="0" applyProtection="0">
      <alignment vertical="center"/>
    </xf>
    <xf numFmtId="208" fontId="59" fillId="0" borderId="16" applyFill="0" applyBorder="0" applyProtection="0"/>
    <xf numFmtId="3" fontId="60" fillId="0" borderId="0" applyFont="0" applyFill="0" applyBorder="0" applyAlignment="0" applyProtection="0"/>
    <xf numFmtId="209" fontId="60" fillId="0" borderId="17" applyFont="0" applyFill="0" applyBorder="0" applyAlignment="0" applyProtection="0">
      <alignment horizontal="right"/>
    </xf>
    <xf numFmtId="4" fontId="60" fillId="0" borderId="17" applyFont="0" applyFill="0" applyBorder="0" applyAlignment="0" applyProtection="0"/>
    <xf numFmtId="2" fontId="35" fillId="0" borderId="0"/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1" fillId="0" borderId="0" applyNumberFormat="0" applyFont="0" applyFill="0" applyAlignment="0" applyProtection="0"/>
    <xf numFmtId="0" fontId="62" fillId="0" borderId="0" applyNumberFormat="0" applyFont="0" applyFill="0" applyAlignment="0" applyProtection="0"/>
    <xf numFmtId="0" fontId="34" fillId="0" borderId="0" applyNumberFormat="0" applyFont="0" applyBorder="0" applyAlignment="0"/>
    <xf numFmtId="0" fontId="76" fillId="0" borderId="21" applyFill="0" applyBorder="0" applyProtection="0">
      <alignment horizontal="left"/>
    </xf>
    <xf numFmtId="0" fontId="54" fillId="0" borderId="0" applyFill="0" applyBorder="0" applyProtection="0">
      <alignment vertical="center"/>
    </xf>
    <xf numFmtId="0" fontId="41" fillId="0" borderId="22" applyNumberFormat="0" applyFont="0" applyBorder="0" applyAlignment="0" applyProtection="0"/>
    <xf numFmtId="0" fontId="66" fillId="0" borderId="0" applyFill="0" applyBorder="0" applyProtection="0">
      <alignment vertical="center"/>
    </xf>
    <xf numFmtId="0" fontId="35" fillId="0" borderId="23" applyFont="0" applyBorder="0">
      <alignment horizontal="center" vertical="center"/>
    </xf>
    <xf numFmtId="0" fontId="22" fillId="0" borderId="24" applyNumberFormat="0" applyFill="0" applyAlignment="0" applyProtection="0">
      <alignment vertical="center"/>
    </xf>
    <xf numFmtId="0" fontId="23" fillId="27" borderId="25" applyNumberFormat="0" applyAlignment="0" applyProtection="0">
      <alignment vertical="center"/>
    </xf>
    <xf numFmtId="2" fontId="41" fillId="0" borderId="0" applyFont="0" applyFill="0" applyBorder="0" applyAlignment="0" applyProtection="0"/>
    <xf numFmtId="229" fontId="77" fillId="0" borderId="0" applyFill="0" applyBorder="0" applyProtection="0"/>
    <xf numFmtId="230" fontId="77" fillId="0" borderId="0" applyFill="0" applyBorder="0" applyProtection="0"/>
    <xf numFmtId="231" fontId="77" fillId="0" borderId="0" applyFill="0" applyBorder="0" applyProtection="0"/>
    <xf numFmtId="232" fontId="77" fillId="0" borderId="0" applyFill="0" applyBorder="0" applyProtection="0"/>
    <xf numFmtId="0" fontId="76" fillId="0" borderId="0" applyFill="0" applyBorder="0" applyProtection="0">
      <alignment horizontal="centerContinuous" vertical="center"/>
    </xf>
    <xf numFmtId="42" fontId="48" fillId="0" borderId="0" applyFill="0" applyBorder="0" applyAlignment="0" applyProtection="0">
      <alignment horizontal="center" vertical="center"/>
    </xf>
    <xf numFmtId="0" fontId="63" fillId="19" borderId="0">
      <alignment vertical="top"/>
    </xf>
    <xf numFmtId="1" fontId="64" fillId="0" borderId="0">
      <alignment vertical="top"/>
    </xf>
    <xf numFmtId="0" fontId="66" fillId="0" borderId="0">
      <alignment vertical="center"/>
    </xf>
    <xf numFmtId="210" fontId="48" fillId="0" borderId="0" applyBorder="0"/>
    <xf numFmtId="211" fontId="48" fillId="0" borderId="26" applyBorder="0"/>
    <xf numFmtId="211" fontId="65" fillId="0" borderId="0" applyBorder="0"/>
    <xf numFmtId="211" fontId="48" fillId="0" borderId="26" applyBorder="0"/>
    <xf numFmtId="212" fontId="48" fillId="0" borderId="0" applyBorder="0"/>
    <xf numFmtId="213" fontId="48" fillId="0" borderId="0" applyBorder="0"/>
    <xf numFmtId="214" fontId="48" fillId="0" borderId="0" applyBorder="0"/>
    <xf numFmtId="213" fontId="48" fillId="0" borderId="0" applyBorder="0"/>
    <xf numFmtId="213" fontId="35" fillId="0" borderId="0" applyBorder="0">
      <alignment vertical="center"/>
    </xf>
    <xf numFmtId="185" fontId="28" fillId="0" borderId="0" applyBorder="0"/>
    <xf numFmtId="214" fontId="48" fillId="0" borderId="0" applyBorder="0"/>
    <xf numFmtId="213" fontId="66" fillId="0" borderId="0" applyBorder="0">
      <alignment vertical="center"/>
    </xf>
    <xf numFmtId="213" fontId="35" fillId="0" borderId="0" applyBorder="0">
      <alignment vertical="center"/>
    </xf>
    <xf numFmtId="213" fontId="48" fillId="0" borderId="0" applyBorder="0"/>
    <xf numFmtId="214" fontId="48" fillId="0" borderId="0" applyBorder="0"/>
    <xf numFmtId="0" fontId="28" fillId="0" borderId="0" applyBorder="0"/>
    <xf numFmtId="214" fontId="48" fillId="0" borderId="0" applyBorder="0"/>
    <xf numFmtId="185" fontId="28" fillId="0" borderId="0" applyBorder="0"/>
    <xf numFmtId="214" fontId="48" fillId="0" borderId="0" applyBorder="0"/>
    <xf numFmtId="213" fontId="52" fillId="0" borderId="0" applyBorder="0"/>
    <xf numFmtId="213" fontId="35" fillId="0" borderId="0" applyBorder="0">
      <alignment vertical="center"/>
    </xf>
    <xf numFmtId="213" fontId="48" fillId="0" borderId="0" applyBorder="0"/>
    <xf numFmtId="213" fontId="35" fillId="0" borderId="0" applyBorder="0">
      <alignment vertical="center"/>
    </xf>
    <xf numFmtId="215" fontId="48" fillId="0" borderId="0" applyBorder="0">
      <alignment horizontal="right"/>
    </xf>
    <xf numFmtId="214" fontId="83" fillId="0" borderId="0">
      <alignment vertical="center"/>
      <protection locked="0"/>
    </xf>
    <xf numFmtId="211" fontId="67" fillId="0" borderId="0" applyBorder="0"/>
    <xf numFmtId="0" fontId="64" fillId="0" borderId="0">
      <alignment horizontal="left" vertical="top" wrapText="1"/>
    </xf>
    <xf numFmtId="0" fontId="24" fillId="0" borderId="0" applyNumberFormat="0" applyFill="0" applyBorder="0" applyAlignment="0" applyProtection="0">
      <alignment vertical="center"/>
    </xf>
    <xf numFmtId="216" fontId="57" fillId="0" borderId="2" applyFill="0" applyBorder="0" applyProtection="0">
      <alignment horizontal="left" vertical="center" indent="1"/>
    </xf>
    <xf numFmtId="0" fontId="78" fillId="0" borderId="0" applyFill="0" applyBorder="0" applyProtection="0">
      <alignment vertical="center"/>
    </xf>
    <xf numFmtId="0" fontId="79" fillId="0" borderId="0" applyFill="0" applyBorder="0" applyProtection="0">
      <alignment vertical="center"/>
    </xf>
    <xf numFmtId="0" fontId="80" fillId="0" borderId="0" applyFill="0" applyBorder="0" applyProtection="0"/>
    <xf numFmtId="4" fontId="63" fillId="0" borderId="0" applyNumberFormat="0" applyBorder="0">
      <alignment horizont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6" fontId="28" fillId="0" borderId="0" applyFont="0" applyFill="0" applyBorder="0" applyAlignment="0" applyProtection="0">
      <alignment vertical="center"/>
    </xf>
    <xf numFmtId="6" fontId="55" fillId="0" borderId="0" applyFont="0" applyFill="0" applyBorder="0" applyAlignment="0" applyProtection="0"/>
    <xf numFmtId="0" fontId="35" fillId="0" borderId="0" applyNumberFormat="0" applyFill="0" applyBorder="0" applyAlignment="0" applyProtection="0">
      <alignment horizontal="left"/>
    </xf>
    <xf numFmtId="0" fontId="41" fillId="0" borderId="0" applyFont="0" applyFill="0" applyBorder="0" applyAlignment="0" applyProtection="0"/>
    <xf numFmtId="0" fontId="25" fillId="8" borderId="14" applyNumberFormat="0" applyAlignment="0" applyProtection="0">
      <alignment vertical="center"/>
    </xf>
    <xf numFmtId="176" fontId="68" fillId="28" borderId="27" applyNumberFormat="0" applyBorder="0" applyAlignment="0">
      <protection locked="0"/>
    </xf>
    <xf numFmtId="0" fontId="68" fillId="28" borderId="0" applyNumberFormat="0" applyBorder="0" applyAlignment="0">
      <protection locked="0"/>
    </xf>
    <xf numFmtId="176" fontId="68" fillId="28" borderId="28" applyBorder="0" applyAlignment="0">
      <protection locked="0"/>
    </xf>
    <xf numFmtId="0" fontId="41" fillId="0" borderId="0" applyFont="0" applyFill="0" applyBorder="0" applyAlignment="0" applyProtection="0"/>
    <xf numFmtId="57" fontId="34" fillId="0" borderId="0"/>
    <xf numFmtId="58" fontId="60" fillId="0" borderId="0" applyFont="0" applyFill="0" applyBorder="0" applyAlignment="0" applyProtection="0"/>
    <xf numFmtId="39" fontId="48" fillId="0" borderId="0"/>
    <xf numFmtId="0" fontId="27" fillId="0" borderId="0"/>
    <xf numFmtId="0" fontId="28" fillId="0" borderId="0">
      <alignment vertical="center"/>
    </xf>
    <xf numFmtId="0" fontId="55" fillId="0" borderId="0"/>
    <xf numFmtId="0" fontId="28" fillId="0" borderId="0"/>
    <xf numFmtId="0" fontId="28" fillId="0" borderId="0"/>
    <xf numFmtId="0" fontId="28" fillId="0" borderId="0"/>
    <xf numFmtId="0" fontId="55" fillId="0" borderId="0"/>
    <xf numFmtId="0" fontId="28" fillId="0" borderId="0">
      <alignment vertical="center"/>
    </xf>
    <xf numFmtId="0" fontId="28" fillId="0" borderId="0"/>
    <xf numFmtId="0" fontId="60" fillId="0" borderId="0"/>
    <xf numFmtId="0" fontId="60" fillId="0" borderId="0"/>
    <xf numFmtId="0" fontId="81" fillId="0" borderId="0"/>
    <xf numFmtId="0" fontId="27" fillId="0" borderId="0"/>
    <xf numFmtId="0" fontId="60" fillId="0" borderId="0"/>
    <xf numFmtId="0" fontId="60" fillId="0" borderId="0"/>
    <xf numFmtId="0" fontId="60" fillId="0" borderId="0"/>
    <xf numFmtId="0" fontId="5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55" fillId="0" borderId="0"/>
    <xf numFmtId="0" fontId="27" fillId="0" borderId="0"/>
    <xf numFmtId="0" fontId="27" fillId="0" borderId="0"/>
    <xf numFmtId="0" fontId="55" fillId="0" borderId="0"/>
    <xf numFmtId="0" fontId="55" fillId="0" borderId="0"/>
    <xf numFmtId="0" fontId="28" fillId="0" borderId="0"/>
    <xf numFmtId="0" fontId="28" fillId="0" borderId="0"/>
    <xf numFmtId="0" fontId="32" fillId="0" borderId="0"/>
    <xf numFmtId="0" fontId="92" fillId="0" borderId="0">
      <alignment vertical="center"/>
    </xf>
    <xf numFmtId="0" fontId="60" fillId="0" borderId="0"/>
    <xf numFmtId="0" fontId="10" fillId="0" borderId="0">
      <alignment vertical="center"/>
    </xf>
    <xf numFmtId="0" fontId="28" fillId="0" borderId="0"/>
    <xf numFmtId="0" fontId="55" fillId="0" borderId="0"/>
    <xf numFmtId="0" fontId="28" fillId="0" borderId="0">
      <alignment vertical="center"/>
    </xf>
    <xf numFmtId="0" fontId="28" fillId="0" borderId="0">
      <alignment vertical="center"/>
    </xf>
    <xf numFmtId="0" fontId="60" fillId="0" borderId="0"/>
    <xf numFmtId="0" fontId="66" fillId="0" borderId="0"/>
    <xf numFmtId="3" fontId="28" fillId="0" borderId="0" applyProtection="0"/>
    <xf numFmtId="0" fontId="28" fillId="0" borderId="0"/>
    <xf numFmtId="0" fontId="69" fillId="0" borderId="0">
      <alignment vertical="center"/>
    </xf>
    <xf numFmtId="0" fontId="70" fillId="0" borderId="0"/>
    <xf numFmtId="0" fontId="69" fillId="0" borderId="0">
      <alignment vertical="center"/>
    </xf>
    <xf numFmtId="0" fontId="28" fillId="0" borderId="6">
      <protection hidden="1"/>
    </xf>
    <xf numFmtId="0" fontId="34" fillId="0" borderId="0">
      <alignment vertical="center"/>
    </xf>
    <xf numFmtId="235" fontId="48" fillId="0" borderId="13" applyFill="0" applyBorder="0">
      <alignment vertical="center"/>
      <protection locked="0"/>
    </xf>
    <xf numFmtId="0" fontId="48" fillId="0" borderId="13" applyFill="0" applyBorder="0">
      <alignment vertical="center"/>
      <protection locked="0"/>
    </xf>
    <xf numFmtId="235" fontId="48" fillId="0" borderId="13" applyFill="0" applyBorder="0">
      <alignment vertical="center"/>
      <protection locked="0"/>
    </xf>
    <xf numFmtId="235" fontId="48" fillId="0" borderId="13" applyFill="0" applyBorder="0">
      <alignment vertical="center"/>
    </xf>
    <xf numFmtId="0" fontId="3" fillId="0" borderId="0"/>
    <xf numFmtId="0" fontId="60" fillId="0" borderId="0"/>
    <xf numFmtId="0" fontId="57" fillId="0" borderId="0"/>
    <xf numFmtId="0" fontId="60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0" fillId="0" borderId="0"/>
    <xf numFmtId="0" fontId="60" fillId="0" borderId="0"/>
    <xf numFmtId="0" fontId="57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57" fillId="0" borderId="0"/>
    <xf numFmtId="0" fontId="57" fillId="0" borderId="0"/>
    <xf numFmtId="0" fontId="60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0" fillId="0" borderId="0"/>
    <xf numFmtId="0" fontId="60" fillId="0" borderId="0"/>
    <xf numFmtId="0" fontId="78" fillId="0" borderId="0"/>
    <xf numFmtId="0" fontId="76" fillId="0" borderId="29" applyFill="0" applyBorder="0" applyProtection="0">
      <alignment horizontal="center"/>
    </xf>
    <xf numFmtId="0" fontId="26" fillId="5" borderId="0" applyNumberFormat="0" applyBorder="0" applyAlignment="0" applyProtection="0">
      <alignment vertical="center"/>
    </xf>
    <xf numFmtId="0" fontId="28" fillId="0" borderId="0">
      <alignment vertical="center"/>
    </xf>
    <xf numFmtId="0" fontId="94" fillId="0" borderId="0">
      <alignment vertical="center"/>
    </xf>
    <xf numFmtId="9" fontId="1" fillId="0" borderId="0" applyFont="0" applyFill="0" applyBorder="0" applyAlignment="0" applyProtection="0"/>
  </cellStyleXfs>
  <cellXfs count="211">
    <xf numFmtId="0" fontId="0" fillId="0" borderId="0" xfId="0"/>
    <xf numFmtId="0" fontId="29" fillId="0" borderId="27" xfId="629" applyFont="1" applyBorder="1">
      <alignment vertical="center"/>
    </xf>
    <xf numFmtId="0" fontId="29" fillId="0" borderId="3" xfId="629" applyFont="1" applyBorder="1">
      <alignment vertical="center"/>
    </xf>
    <xf numFmtId="0" fontId="29" fillId="0" borderId="33" xfId="629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85" fillId="0" borderId="0" xfId="629" applyFont="1">
      <alignment vertical="center"/>
    </xf>
    <xf numFmtId="0" fontId="86" fillId="0" borderId="0" xfId="629" applyFont="1" applyAlignment="1">
      <alignment horizontal="center"/>
    </xf>
    <xf numFmtId="0" fontId="86" fillId="0" borderId="0" xfId="629" applyFont="1" applyAlignment="1"/>
    <xf numFmtId="0" fontId="86" fillId="0" borderId="0" xfId="629" applyFont="1" applyAlignment="1">
      <alignment horizontal="right"/>
    </xf>
    <xf numFmtId="0" fontId="32" fillId="0" borderId="6" xfId="629" applyFont="1" applyBorder="1" applyAlignment="1">
      <alignment horizontal="center" vertical="center" shrinkToFit="1"/>
    </xf>
    <xf numFmtId="3" fontId="32" fillId="0" borderId="0" xfId="670" applyFont="1"/>
    <xf numFmtId="0" fontId="88" fillId="0" borderId="0" xfId="671" applyFont="1" applyAlignment="1">
      <alignment vertical="center"/>
    </xf>
    <xf numFmtId="0" fontId="29" fillId="0" borderId="30" xfId="671" applyFont="1" applyBorder="1" applyAlignment="1">
      <alignment horizontal="center" vertical="center" shrinkToFit="1"/>
    </xf>
    <xf numFmtId="3" fontId="29" fillId="0" borderId="0" xfId="670" applyFont="1"/>
    <xf numFmtId="0" fontId="29" fillId="0" borderId="0" xfId="671" applyFont="1"/>
    <xf numFmtId="0" fontId="29" fillId="0" borderId="35" xfId="629" applyFont="1" applyBorder="1" applyAlignment="1">
      <alignment horizontal="left" vertical="center"/>
    </xf>
    <xf numFmtId="0" fontId="32" fillId="0" borderId="0" xfId="671" applyFont="1"/>
    <xf numFmtId="0" fontId="32" fillId="0" borderId="0" xfId="671" applyFont="1" applyAlignment="1">
      <alignment horizontal="center"/>
    </xf>
    <xf numFmtId="179" fontId="32" fillId="0" borderId="0" xfId="671" applyNumberFormat="1" applyFont="1" applyAlignment="1">
      <alignment horizontal="center"/>
    </xf>
    <xf numFmtId="239" fontId="32" fillId="0" borderId="0" xfId="537" applyNumberFormat="1" applyFont="1" applyAlignment="1"/>
    <xf numFmtId="0" fontId="29" fillId="0" borderId="0" xfId="629" applyFont="1" applyAlignment="1">
      <alignment horizontal="center" vertical="center"/>
    </xf>
    <xf numFmtId="0" fontId="29" fillId="0" borderId="0" xfId="629" applyFont="1">
      <alignment vertical="center"/>
    </xf>
    <xf numFmtId="0" fontId="29" fillId="0" borderId="0" xfId="629" applyFont="1" applyAlignment="1">
      <alignment horizontal="left" vertical="center"/>
    </xf>
    <xf numFmtId="0" fontId="29" fillId="0" borderId="32" xfId="629" applyFont="1" applyBorder="1" applyAlignment="1">
      <alignment horizontal="center" vertical="center"/>
    </xf>
    <xf numFmtId="0" fontId="29" fillId="0" borderId="32" xfId="629" applyFont="1" applyBorder="1">
      <alignment vertical="center"/>
    </xf>
    <xf numFmtId="0" fontId="29" fillId="0" borderId="2" xfId="629" applyFont="1" applyBorder="1" applyAlignment="1">
      <alignment horizontal="center" vertical="center"/>
    </xf>
    <xf numFmtId="0" fontId="29" fillId="0" borderId="36" xfId="629" applyFont="1" applyBorder="1">
      <alignment vertical="center"/>
    </xf>
    <xf numFmtId="0" fontId="29" fillId="0" borderId="35" xfId="629" applyFont="1" applyBorder="1" applyAlignment="1">
      <alignment horizontal="center" vertical="center"/>
    </xf>
    <xf numFmtId="0" fontId="29" fillId="0" borderId="27" xfId="629" applyFont="1" applyBorder="1" applyAlignment="1"/>
    <xf numFmtId="0" fontId="29" fillId="0" borderId="15" xfId="629" applyFont="1" applyBorder="1" applyAlignment="1"/>
    <xf numFmtId="0" fontId="32" fillId="0" borderId="6" xfId="629" applyFont="1" applyBorder="1" applyAlignment="1">
      <alignment horizontal="center" vertical="center"/>
    </xf>
    <xf numFmtId="0" fontId="85" fillId="0" borderId="0" xfId="629" applyFont="1" applyAlignment="1">
      <alignment horizontal="center" vertical="center"/>
    </xf>
    <xf numFmtId="0" fontId="85" fillId="0" borderId="33" xfId="629" applyFont="1" applyBorder="1">
      <alignment vertical="center"/>
    </xf>
    <xf numFmtId="49" fontId="86" fillId="0" borderId="0" xfId="629" applyNumberFormat="1" applyFont="1" applyAlignment="1">
      <alignment horizontal="center"/>
    </xf>
    <xf numFmtId="2" fontId="86" fillId="0" borderId="0" xfId="629" applyNumberFormat="1" applyFont="1" applyAlignment="1"/>
    <xf numFmtId="0" fontId="85" fillId="0" borderId="35" xfId="629" applyFont="1" applyBorder="1">
      <alignment vertical="center"/>
    </xf>
    <xf numFmtId="0" fontId="29" fillId="0" borderId="36" xfId="629" applyFont="1" applyBorder="1" applyAlignment="1">
      <alignment horizontal="center" vertical="center"/>
    </xf>
    <xf numFmtId="0" fontId="29" fillId="0" borderId="35" xfId="629" applyFont="1" applyBorder="1" applyAlignment="1">
      <alignment horizontal="left" vertical="center" shrinkToFit="1"/>
    </xf>
    <xf numFmtId="0" fontId="29" fillId="0" borderId="35" xfId="629" applyFont="1" applyBorder="1" applyAlignment="1">
      <alignment horizontal="right" vertical="center"/>
    </xf>
    <xf numFmtId="0" fontId="29" fillId="0" borderId="35" xfId="629" applyFont="1" applyBorder="1">
      <alignment vertical="center"/>
    </xf>
    <xf numFmtId="0" fontId="29" fillId="0" borderId="36" xfId="629" applyFont="1" applyBorder="1" applyAlignment="1">
      <alignment horizontal="left" vertical="center"/>
    </xf>
    <xf numFmtId="184" fontId="29" fillId="0" borderId="0" xfId="629" applyNumberFormat="1" applyFont="1">
      <alignment vertical="center"/>
    </xf>
    <xf numFmtId="182" fontId="29" fillId="0" borderId="0" xfId="629" applyNumberFormat="1" applyFont="1">
      <alignment vertical="center"/>
    </xf>
    <xf numFmtId="2" fontId="29" fillId="0" borderId="0" xfId="629" applyNumberFormat="1" applyFont="1">
      <alignment vertical="center"/>
    </xf>
    <xf numFmtId="180" fontId="29" fillId="0" borderId="35" xfId="629" applyNumberFormat="1" applyFont="1" applyBorder="1" applyAlignment="1">
      <alignment horizontal="center" vertical="center"/>
    </xf>
    <xf numFmtId="179" fontId="29" fillId="0" borderId="35" xfId="629" applyNumberFormat="1" applyFont="1" applyBorder="1" applyAlignment="1">
      <alignment horizontal="right" vertical="center"/>
    </xf>
    <xf numFmtId="183" fontId="29" fillId="0" borderId="0" xfId="629" applyNumberFormat="1" applyFont="1">
      <alignment vertical="center"/>
    </xf>
    <xf numFmtId="181" fontId="29" fillId="0" borderId="0" xfId="629" applyNumberFormat="1" applyFont="1" applyAlignment="1">
      <alignment horizontal="center" vertical="center"/>
    </xf>
    <xf numFmtId="0" fontId="29" fillId="0" borderId="35" xfId="629" applyFont="1" applyBorder="1" applyAlignment="1">
      <alignment horizontal="center" vertical="center" shrinkToFit="1"/>
    </xf>
    <xf numFmtId="0" fontId="86" fillId="0" borderId="35" xfId="629" applyFont="1" applyBorder="1" applyAlignment="1">
      <alignment horizontal="center" vertical="center"/>
    </xf>
    <xf numFmtId="0" fontId="29" fillId="0" borderId="33" xfId="629" applyFont="1" applyBorder="1" applyAlignment="1"/>
    <xf numFmtId="0" fontId="89" fillId="0" borderId="0" xfId="0" applyFont="1"/>
    <xf numFmtId="0" fontId="87" fillId="0" borderId="34" xfId="671" applyFont="1" applyBorder="1" applyAlignment="1">
      <alignment horizontal="center"/>
    </xf>
    <xf numFmtId="0" fontId="87" fillId="0" borderId="31" xfId="671" applyFont="1" applyBorder="1" applyAlignment="1">
      <alignment horizontal="center"/>
    </xf>
    <xf numFmtId="0" fontId="87" fillId="0" borderId="31" xfId="671" applyFont="1" applyBorder="1" applyAlignment="1">
      <alignment horizontal="right"/>
    </xf>
    <xf numFmtId="0" fontId="87" fillId="0" borderId="15" xfId="671" applyFont="1" applyBorder="1" applyAlignment="1">
      <alignment horizontal="center"/>
    </xf>
    <xf numFmtId="229" fontId="29" fillId="0" borderId="15" xfId="537" applyNumberFormat="1" applyFont="1" applyBorder="1" applyAlignment="1">
      <alignment horizontal="center" shrinkToFit="1"/>
    </xf>
    <xf numFmtId="229" fontId="29" fillId="0" borderId="27" xfId="537" applyNumberFormat="1" applyFont="1" applyBorder="1" applyAlignment="1">
      <alignment horizontal="center" shrinkToFit="1"/>
    </xf>
    <xf numFmtId="0" fontId="93" fillId="0" borderId="0" xfId="671" applyFont="1"/>
    <xf numFmtId="0" fontId="93" fillId="0" borderId="0" xfId="0" applyFont="1"/>
    <xf numFmtId="185" fontId="29" fillId="0" borderId="0" xfId="0" applyNumberFormat="1" applyFont="1" applyAlignment="1">
      <alignment vertical="center"/>
    </xf>
    <xf numFmtId="180" fontId="29" fillId="0" borderId="35" xfId="629" applyNumberFormat="1" applyFont="1" applyBorder="1" applyAlignment="1">
      <alignment horizontal="right" vertical="center"/>
    </xf>
    <xf numFmtId="181" fontId="29" fillId="0" borderId="0" xfId="0" applyNumberFormat="1" applyFont="1" applyAlignment="1">
      <alignment horizontal="center" vertical="center"/>
    </xf>
    <xf numFmtId="181" fontId="29" fillId="0" borderId="0" xfId="0" applyNumberFormat="1" applyFont="1" applyAlignment="1">
      <alignment horizontal="left" vertical="center"/>
    </xf>
    <xf numFmtId="181" fontId="29" fillId="0" borderId="0" xfId="0" applyNumberFormat="1" applyFont="1" applyAlignment="1">
      <alignment vertical="center"/>
    </xf>
    <xf numFmtId="181" fontId="29" fillId="0" borderId="0" xfId="0" applyNumberFormat="1" applyFont="1" applyAlignment="1">
      <alignment horizontal="right" vertical="center"/>
    </xf>
    <xf numFmtId="249" fontId="29" fillId="0" borderId="0" xfId="629" applyNumberFormat="1" applyFont="1" applyAlignment="1">
      <alignment horizontal="center" vertical="center"/>
    </xf>
    <xf numFmtId="1" fontId="29" fillId="0" borderId="0" xfId="629" applyNumberFormat="1" applyFont="1" applyAlignment="1">
      <alignment horizontal="center" vertical="center"/>
    </xf>
    <xf numFmtId="183" fontId="29" fillId="0" borderId="0" xfId="629" applyNumberFormat="1" applyFont="1" applyAlignment="1">
      <alignment horizontal="center" vertical="center"/>
    </xf>
    <xf numFmtId="179" fontId="29" fillId="0" borderId="35" xfId="629" applyNumberFormat="1" applyFont="1" applyBorder="1" applyAlignment="1">
      <alignment horizontal="center" vertical="center"/>
    </xf>
    <xf numFmtId="182" fontId="29" fillId="0" borderId="0" xfId="0" quotePrefix="1" applyNumberFormat="1" applyFont="1" applyAlignment="1">
      <alignment horizontal="center" vertical="center"/>
    </xf>
    <xf numFmtId="0" fontId="29" fillId="0" borderId="0" xfId="629" quotePrefix="1" applyFont="1">
      <alignment vertical="center"/>
    </xf>
    <xf numFmtId="183" fontId="29" fillId="0" borderId="33" xfId="0" applyNumberFormat="1" applyFont="1" applyBorder="1" applyAlignment="1">
      <alignment vertical="center"/>
    </xf>
    <xf numFmtId="0" fontId="29" fillId="0" borderId="33" xfId="0" applyFont="1" applyBorder="1" applyAlignment="1">
      <alignment horizontal="center" vertical="center"/>
    </xf>
    <xf numFmtId="184" fontId="29" fillId="0" borderId="0" xfId="629" applyNumberFormat="1" applyFont="1" applyAlignment="1">
      <alignment horizontal="center" vertical="center"/>
    </xf>
    <xf numFmtId="185" fontId="29" fillId="0" borderId="33" xfId="629" applyNumberFormat="1" applyFont="1" applyBorder="1" applyAlignment="1">
      <alignment horizontal="center" vertical="center"/>
    </xf>
    <xf numFmtId="253" fontId="29" fillId="0" borderId="0" xfId="629" applyNumberFormat="1" applyFont="1" applyAlignment="1">
      <alignment horizontal="center" vertical="center"/>
    </xf>
    <xf numFmtId="179" fontId="29" fillId="0" borderId="33" xfId="629" applyNumberFormat="1" applyFont="1" applyBorder="1" applyAlignment="1">
      <alignment horizontal="center" vertical="center"/>
    </xf>
    <xf numFmtId="2" fontId="29" fillId="0" borderId="0" xfId="629" applyNumberFormat="1" applyFont="1" applyAlignment="1">
      <alignment horizontal="center" vertical="center"/>
    </xf>
    <xf numFmtId="180" fontId="29" fillId="0" borderId="33" xfId="629" applyNumberFormat="1" applyFont="1" applyBorder="1" applyAlignment="1">
      <alignment horizontal="right" vertical="center"/>
    </xf>
    <xf numFmtId="0" fontId="87" fillId="0" borderId="31" xfId="671" applyFont="1" applyBorder="1"/>
    <xf numFmtId="0" fontId="1" fillId="0" borderId="31" xfId="0" applyFont="1" applyBorder="1"/>
    <xf numFmtId="0" fontId="87" fillId="0" borderId="32" xfId="671" applyFont="1" applyBorder="1"/>
    <xf numFmtId="0" fontId="1" fillId="0" borderId="32" xfId="0" applyFont="1" applyBorder="1"/>
    <xf numFmtId="0" fontId="1" fillId="0" borderId="27" xfId="0" applyFont="1" applyBorder="1"/>
    <xf numFmtId="0" fontId="1" fillId="0" borderId="0" xfId="671" applyFont="1"/>
    <xf numFmtId="240" fontId="29" fillId="0" borderId="30" xfId="537" applyNumberFormat="1" applyFont="1" applyBorder="1" applyAlignment="1">
      <alignment horizontal="left" shrinkToFit="1"/>
    </xf>
    <xf numFmtId="240" fontId="29" fillId="0" borderId="30" xfId="537" applyNumberFormat="1" applyFont="1" applyBorder="1" applyAlignment="1">
      <alignment horizontal="center" shrinkToFit="1"/>
    </xf>
    <xf numFmtId="0" fontId="29" fillId="0" borderId="15" xfId="671" applyFont="1" applyBorder="1" applyAlignment="1">
      <alignment horizontal="center" shrinkToFit="1"/>
    </xf>
    <xf numFmtId="179" fontId="29" fillId="0" borderId="30" xfId="671" applyNumberFormat="1" applyFont="1" applyBorder="1" applyAlignment="1">
      <alignment horizontal="right" shrinkToFit="1"/>
    </xf>
    <xf numFmtId="49" fontId="29" fillId="0" borderId="2" xfId="537" applyNumberFormat="1" applyFont="1" applyBorder="1" applyAlignment="1">
      <alignment horizontal="left" shrinkToFit="1"/>
    </xf>
    <xf numFmtId="49" fontId="29" fillId="0" borderId="2" xfId="537" applyNumberFormat="1" applyFont="1" applyBorder="1" applyAlignment="1">
      <alignment horizontal="center" shrinkToFit="1"/>
    </xf>
    <xf numFmtId="0" fontId="29" fillId="0" borderId="27" xfId="671" applyFont="1" applyBorder="1" applyAlignment="1">
      <alignment horizontal="center" shrinkToFit="1"/>
    </xf>
    <xf numFmtId="180" fontId="29" fillId="0" borderId="2" xfId="671" applyNumberFormat="1" applyFont="1" applyBorder="1" applyAlignment="1">
      <alignment horizontal="right" shrinkToFit="1"/>
    </xf>
    <xf numFmtId="240" fontId="29" fillId="0" borderId="30" xfId="537" applyNumberFormat="1" applyFont="1" applyBorder="1" applyAlignment="1">
      <alignment horizontal="left" vertical="center" shrinkToFit="1"/>
    </xf>
    <xf numFmtId="179" fontId="29" fillId="0" borderId="30" xfId="671" applyNumberFormat="1" applyFont="1" applyBorder="1"/>
    <xf numFmtId="240" fontId="29" fillId="0" borderId="2" xfId="537" applyNumberFormat="1" applyFont="1" applyBorder="1" applyAlignment="1">
      <alignment horizontal="left" vertical="center" shrinkToFit="1"/>
    </xf>
    <xf numFmtId="179" fontId="29" fillId="0" borderId="2" xfId="671" applyNumberFormat="1" applyFont="1" applyBorder="1"/>
    <xf numFmtId="240" fontId="29" fillId="0" borderId="2" xfId="537" applyNumberFormat="1" applyFont="1" applyBorder="1" applyAlignment="1">
      <alignment horizontal="left" shrinkToFit="1"/>
    </xf>
    <xf numFmtId="176" fontId="29" fillId="0" borderId="2" xfId="670" applyNumberFormat="1" applyFont="1" applyBorder="1" applyAlignment="1">
      <alignment horizontal="left" shrinkToFit="1"/>
    </xf>
    <xf numFmtId="179" fontId="29" fillId="0" borderId="35" xfId="671" applyNumberFormat="1" applyFont="1" applyBorder="1"/>
    <xf numFmtId="0" fontId="29" fillId="0" borderId="2" xfId="671" applyFont="1" applyBorder="1"/>
    <xf numFmtId="0" fontId="29" fillId="0" borderId="2" xfId="0" applyFont="1" applyBorder="1" applyAlignment="1">
      <alignment vertical="center" shrinkToFit="1"/>
    </xf>
    <xf numFmtId="180" fontId="29" fillId="0" borderId="2" xfId="671" applyNumberFormat="1" applyFont="1" applyBorder="1"/>
    <xf numFmtId="0" fontId="29" fillId="0" borderId="30" xfId="0" applyFont="1" applyBorder="1" applyAlignment="1">
      <alignment vertical="center" shrinkToFit="1"/>
    </xf>
    <xf numFmtId="180" fontId="29" fillId="0" borderId="30" xfId="671" applyNumberFormat="1" applyFont="1" applyBorder="1"/>
    <xf numFmtId="0" fontId="29" fillId="0" borderId="2" xfId="671" applyFont="1" applyBorder="1" applyAlignment="1">
      <alignment horizontal="center" shrinkToFit="1"/>
    </xf>
    <xf numFmtId="176" fontId="29" fillId="0" borderId="30" xfId="670" applyNumberFormat="1" applyFont="1" applyBorder="1" applyAlignment="1">
      <alignment horizontal="left" shrinkToFit="1"/>
    </xf>
    <xf numFmtId="180" fontId="29" fillId="0" borderId="35" xfId="671" applyNumberFormat="1" applyFont="1" applyBorder="1"/>
    <xf numFmtId="180" fontId="29" fillId="0" borderId="30" xfId="671" applyNumberFormat="1" applyFont="1" applyBorder="1" applyAlignment="1">
      <alignment horizontal="right" shrinkToFit="1"/>
    </xf>
    <xf numFmtId="0" fontId="29" fillId="0" borderId="0" xfId="629" quotePrefix="1" applyFont="1" applyAlignment="1">
      <alignment horizontal="center" vertical="center"/>
    </xf>
    <xf numFmtId="0" fontId="29" fillId="0" borderId="2" xfId="0" applyFont="1" applyBorder="1" applyAlignment="1">
      <alignment horizontal="left" vertical="center"/>
    </xf>
    <xf numFmtId="0" fontId="29" fillId="0" borderId="2" xfId="671" applyFont="1" applyBorder="1" applyAlignment="1">
      <alignment horizontal="left" vertical="center"/>
    </xf>
    <xf numFmtId="0" fontId="29" fillId="0" borderId="30" xfId="671" applyFont="1" applyBorder="1" applyAlignment="1">
      <alignment horizontal="left" vertical="center"/>
    </xf>
    <xf numFmtId="0" fontId="29" fillId="0" borderId="15" xfId="671" applyFont="1" applyBorder="1" applyAlignment="1">
      <alignment horizontal="left" vertical="center"/>
    </xf>
    <xf numFmtId="0" fontId="29" fillId="0" borderId="27" xfId="671" applyFont="1" applyBorder="1" applyAlignment="1">
      <alignment horizontal="left" vertical="center"/>
    </xf>
    <xf numFmtId="0" fontId="29" fillId="0" borderId="2" xfId="537" applyNumberFormat="1" applyFont="1" applyBorder="1" applyAlignment="1">
      <alignment horizontal="left" vertical="center"/>
    </xf>
    <xf numFmtId="0" fontId="29" fillId="0" borderId="34" xfId="0" applyFont="1" applyBorder="1" applyAlignment="1">
      <alignment horizontal="left" vertical="center"/>
    </xf>
    <xf numFmtId="0" fontId="29" fillId="0" borderId="3" xfId="0" applyFont="1" applyBorder="1" applyAlignment="1">
      <alignment horizontal="left" vertical="center"/>
    </xf>
    <xf numFmtId="0" fontId="29" fillId="0" borderId="27" xfId="537" applyNumberFormat="1" applyFont="1" applyBorder="1" applyAlignment="1">
      <alignment horizontal="left" vertical="center"/>
    </xf>
    <xf numFmtId="0" fontId="29" fillId="0" borderId="36" xfId="0" applyFont="1" applyBorder="1" applyAlignment="1">
      <alignment horizontal="left" vertical="center"/>
    </xf>
    <xf numFmtId="0" fontId="29" fillId="0" borderId="35" xfId="0" applyFont="1" applyBorder="1" applyAlignment="1">
      <alignment horizontal="left" vertical="center"/>
    </xf>
    <xf numFmtId="0" fontId="29" fillId="0" borderId="35" xfId="671" applyFont="1" applyBorder="1" applyAlignment="1">
      <alignment horizontal="left" vertical="center"/>
    </xf>
    <xf numFmtId="0" fontId="29" fillId="0" borderId="30" xfId="0" applyFont="1" applyBorder="1" applyAlignment="1">
      <alignment horizontal="left" vertical="center"/>
    </xf>
    <xf numFmtId="0" fontId="29" fillId="0" borderId="30" xfId="537" applyNumberFormat="1" applyFont="1" applyBorder="1" applyAlignment="1">
      <alignment horizontal="left" vertical="center"/>
    </xf>
    <xf numFmtId="2" fontId="29" fillId="0" borderId="2" xfId="671" applyNumberFormat="1" applyFont="1" applyBorder="1" applyAlignment="1">
      <alignment horizontal="center" shrinkToFit="1"/>
    </xf>
    <xf numFmtId="183" fontId="85" fillId="0" borderId="0" xfId="629" applyNumberFormat="1" applyFont="1">
      <alignment vertical="center"/>
    </xf>
    <xf numFmtId="248" fontId="29" fillId="0" borderId="0" xfId="629" applyNumberFormat="1" applyFont="1" applyAlignment="1">
      <alignment horizontal="center" vertical="center"/>
    </xf>
    <xf numFmtId="2" fontId="29" fillId="0" borderId="33" xfId="671" applyNumberFormat="1" applyFont="1" applyBorder="1" applyAlignment="1">
      <alignment horizontal="center" shrinkToFit="1"/>
    </xf>
    <xf numFmtId="240" fontId="29" fillId="0" borderId="35" xfId="537" applyNumberFormat="1" applyFont="1" applyBorder="1" applyAlignment="1">
      <alignment horizontal="left" vertical="center" shrinkToFit="1"/>
    </xf>
    <xf numFmtId="49" fontId="29" fillId="0" borderId="35" xfId="537" applyNumberFormat="1" applyFont="1" applyBorder="1" applyAlignment="1">
      <alignment horizontal="center" shrinkToFit="1"/>
    </xf>
    <xf numFmtId="49" fontId="29" fillId="0" borderId="30" xfId="537" applyNumberFormat="1" applyFont="1" applyBorder="1" applyAlignment="1">
      <alignment horizontal="center" shrinkToFit="1"/>
    </xf>
    <xf numFmtId="2" fontId="29" fillId="0" borderId="15" xfId="671" applyNumberFormat="1" applyFont="1" applyBorder="1" applyAlignment="1">
      <alignment horizontal="center" shrinkToFit="1"/>
    </xf>
    <xf numFmtId="2" fontId="29" fillId="0" borderId="27" xfId="671" applyNumberFormat="1" applyFont="1" applyBorder="1" applyAlignment="1">
      <alignment horizontal="center" shrinkToFit="1"/>
    </xf>
    <xf numFmtId="258" fontId="29" fillId="0" borderId="27" xfId="629" applyNumberFormat="1" applyFont="1" applyBorder="1" applyAlignment="1"/>
    <xf numFmtId="0" fontId="85" fillId="0" borderId="0" xfId="710" applyFont="1" applyAlignment="1">
      <alignment horizontal="right" vertical="center"/>
    </xf>
    <xf numFmtId="0" fontId="85" fillId="0" borderId="0" xfId="710" applyFont="1" applyAlignment="1">
      <alignment horizontal="center" vertical="center"/>
    </xf>
    <xf numFmtId="0" fontId="85" fillId="0" borderId="0" xfId="710" applyFont="1" applyAlignment="1">
      <alignment horizontal="left" vertical="center"/>
    </xf>
    <xf numFmtId="258" fontId="29" fillId="0" borderId="15" xfId="629" applyNumberFormat="1" applyFont="1" applyBorder="1" applyAlignment="1"/>
    <xf numFmtId="183" fontId="29" fillId="0" borderId="33" xfId="629" applyNumberFormat="1" applyFont="1" applyBorder="1" applyAlignment="1">
      <alignment horizontal="center" vertical="center"/>
    </xf>
    <xf numFmtId="1" fontId="29" fillId="0" borderId="0" xfId="629" quotePrefix="1" applyNumberFormat="1" applyFont="1" applyAlignment="1">
      <alignment horizontal="center" vertical="center"/>
    </xf>
    <xf numFmtId="176" fontId="29" fillId="0" borderId="0" xfId="629" quotePrefix="1" applyNumberFormat="1" applyFont="1" applyAlignment="1">
      <alignment horizontal="center" vertical="center"/>
    </xf>
    <xf numFmtId="49" fontId="29" fillId="0" borderId="30" xfId="537" applyNumberFormat="1" applyFont="1" applyBorder="1" applyAlignment="1">
      <alignment wrapText="1" shrinkToFit="1"/>
    </xf>
    <xf numFmtId="258" fontId="29" fillId="0" borderId="33" xfId="629" applyNumberFormat="1" applyFont="1" applyBorder="1" applyAlignment="1"/>
    <xf numFmtId="240" fontId="29" fillId="0" borderId="35" xfId="537" applyNumberFormat="1" applyFont="1" applyBorder="1" applyAlignment="1">
      <alignment horizontal="left" shrinkToFit="1"/>
    </xf>
    <xf numFmtId="0" fontId="29" fillId="0" borderId="35" xfId="671" applyFont="1" applyBorder="1"/>
    <xf numFmtId="263" fontId="29" fillId="0" borderId="27" xfId="629" applyNumberFormat="1" applyFont="1" applyBorder="1" applyAlignment="1"/>
    <xf numFmtId="264" fontId="29" fillId="0" borderId="27" xfId="629" applyNumberFormat="1" applyFont="1" applyBorder="1" applyAlignment="1"/>
    <xf numFmtId="0" fontId="29" fillId="0" borderId="31" xfId="671" applyFont="1" applyBorder="1"/>
    <xf numFmtId="0" fontId="29" fillId="0" borderId="32" xfId="671" applyFont="1" applyBorder="1"/>
    <xf numFmtId="2" fontId="29" fillId="0" borderId="33" xfId="629" applyNumberFormat="1" applyFont="1" applyBorder="1" applyAlignment="1">
      <alignment horizontal="center" vertical="center"/>
    </xf>
    <xf numFmtId="176" fontId="29" fillId="0" borderId="2" xfId="670" applyNumberFormat="1" applyFont="1" applyBorder="1" applyAlignment="1">
      <alignment horizontal="center" shrinkToFit="1"/>
    </xf>
    <xf numFmtId="176" fontId="29" fillId="0" borderId="30" xfId="670" applyNumberFormat="1" applyFont="1" applyBorder="1" applyAlignment="1">
      <alignment horizontal="center" shrinkToFit="1"/>
    </xf>
    <xf numFmtId="180" fontId="29" fillId="0" borderId="33" xfId="629" applyNumberFormat="1" applyFont="1" applyBorder="1" applyAlignment="1">
      <alignment horizontal="center" vertical="center"/>
    </xf>
    <xf numFmtId="49" fontId="31" fillId="0" borderId="2" xfId="537" applyNumberFormat="1" applyFont="1" applyBorder="1" applyAlignment="1">
      <alignment horizontal="center" shrinkToFit="1"/>
    </xf>
    <xf numFmtId="179" fontId="29" fillId="0" borderId="23" xfId="671" applyNumberFormat="1" applyFont="1" applyBorder="1" applyAlignment="1">
      <alignment horizontal="center" vertical="center"/>
    </xf>
    <xf numFmtId="49" fontId="31" fillId="0" borderId="30" xfId="537" applyNumberFormat="1" applyFont="1" applyBorder="1" applyAlignment="1">
      <alignment wrapText="1" shrinkToFit="1"/>
    </xf>
    <xf numFmtId="49" fontId="29" fillId="0" borderId="30" xfId="537" applyNumberFormat="1" applyFont="1" applyBorder="1" applyAlignment="1">
      <alignment horizontal="center" wrapText="1" shrinkToFit="1"/>
    </xf>
    <xf numFmtId="49" fontId="29" fillId="0" borderId="2" xfId="537" applyNumberFormat="1" applyFont="1" applyBorder="1" applyAlignment="1">
      <alignment horizontal="center" wrapText="1" shrinkToFit="1"/>
    </xf>
    <xf numFmtId="0" fontId="95" fillId="0" borderId="35" xfId="629" applyFont="1" applyBorder="1" applyAlignment="1">
      <alignment horizontal="center" vertical="center"/>
    </xf>
    <xf numFmtId="0" fontId="95" fillId="0" borderId="36" xfId="629" applyFont="1" applyBorder="1">
      <alignment vertical="center"/>
    </xf>
    <xf numFmtId="0" fontId="95" fillId="0" borderId="0" xfId="629" applyFont="1">
      <alignment vertical="center"/>
    </xf>
    <xf numFmtId="183" fontId="95" fillId="0" borderId="0" xfId="629" applyNumberFormat="1" applyFont="1">
      <alignment vertical="center"/>
    </xf>
    <xf numFmtId="184" fontId="95" fillId="0" borderId="0" xfId="629" applyNumberFormat="1" applyFont="1" applyAlignment="1">
      <alignment horizontal="center" vertical="center"/>
    </xf>
    <xf numFmtId="184" fontId="95" fillId="0" borderId="0" xfId="629" applyNumberFormat="1" applyFont="1">
      <alignment vertical="center"/>
    </xf>
    <xf numFmtId="0" fontId="95" fillId="0" borderId="33" xfId="629" applyFont="1" applyBorder="1" applyAlignment="1">
      <alignment horizontal="center" vertical="center"/>
    </xf>
    <xf numFmtId="0" fontId="96" fillId="0" borderId="0" xfId="629" applyFont="1">
      <alignment vertical="center"/>
    </xf>
    <xf numFmtId="0" fontId="95" fillId="0" borderId="35" xfId="629" applyFont="1" applyBorder="1" applyAlignment="1">
      <alignment horizontal="left" vertical="center"/>
    </xf>
    <xf numFmtId="0" fontId="95" fillId="0" borderId="36" xfId="629" applyFont="1" applyBorder="1" applyAlignment="1">
      <alignment horizontal="center" vertical="center"/>
    </xf>
    <xf numFmtId="0" fontId="95" fillId="0" borderId="0" xfId="629" applyFont="1" applyAlignment="1">
      <alignment horizontal="center" vertical="center"/>
    </xf>
    <xf numFmtId="183" fontId="95" fillId="0" borderId="0" xfId="629" applyNumberFormat="1" applyFont="1" applyAlignment="1">
      <alignment horizontal="center" vertical="center"/>
    </xf>
    <xf numFmtId="1" fontId="95" fillId="0" borderId="0" xfId="629" applyNumberFormat="1" applyFont="1" applyAlignment="1">
      <alignment horizontal="center" vertical="center"/>
    </xf>
    <xf numFmtId="0" fontId="95" fillId="0" borderId="35" xfId="0" applyFont="1" applyBorder="1" applyAlignment="1">
      <alignment horizontal="center" vertical="center"/>
    </xf>
    <xf numFmtId="180" fontId="95" fillId="0" borderId="35" xfId="629" applyNumberFormat="1" applyFont="1" applyBorder="1" applyAlignment="1">
      <alignment horizontal="center" vertical="center"/>
    </xf>
    <xf numFmtId="180" fontId="86" fillId="0" borderId="35" xfId="629" applyNumberFormat="1" applyFont="1" applyBorder="1" applyAlignment="1">
      <alignment horizontal="center" vertical="center"/>
    </xf>
    <xf numFmtId="0" fontId="95" fillId="0" borderId="35" xfId="629" applyFont="1" applyBorder="1" applyAlignment="1">
      <alignment horizontal="center" vertical="center" shrinkToFit="1"/>
    </xf>
    <xf numFmtId="0" fontId="95" fillId="0" borderId="36" xfId="629" applyFont="1" applyBorder="1" applyAlignment="1">
      <alignment horizontal="left" vertical="center"/>
    </xf>
    <xf numFmtId="2" fontId="95" fillId="0" borderId="0" xfId="629" applyNumberFormat="1" applyFont="1" applyAlignment="1">
      <alignment horizontal="center" vertical="center"/>
    </xf>
    <xf numFmtId="0" fontId="29" fillId="0" borderId="30" xfId="671" applyFont="1" applyBorder="1"/>
    <xf numFmtId="49" fontId="29" fillId="0" borderId="35" xfId="537" applyNumberFormat="1" applyFont="1" applyBorder="1" applyAlignment="1">
      <alignment horizontal="center" wrapText="1" shrinkToFit="1"/>
    </xf>
    <xf numFmtId="240" fontId="29" fillId="0" borderId="0" xfId="629" applyNumberFormat="1" applyFont="1" applyAlignment="1">
      <alignment horizontal="center" vertical="center"/>
    </xf>
    <xf numFmtId="267" fontId="29" fillId="0" borderId="0" xfId="629" applyNumberFormat="1" applyFont="1" applyAlignment="1">
      <alignment horizontal="center" vertical="center"/>
    </xf>
    <xf numFmtId="268" fontId="29" fillId="0" borderId="0" xfId="629" applyNumberFormat="1" applyFont="1" applyAlignment="1">
      <alignment horizontal="center" vertical="center"/>
    </xf>
    <xf numFmtId="184" fontId="29" fillId="0" borderId="35" xfId="671" applyNumberFormat="1" applyFont="1" applyBorder="1"/>
    <xf numFmtId="184" fontId="29" fillId="0" borderId="2" xfId="671" applyNumberFormat="1" applyFont="1" applyBorder="1"/>
    <xf numFmtId="184" fontId="29" fillId="0" borderId="30" xfId="671" applyNumberFormat="1" applyFont="1" applyBorder="1"/>
    <xf numFmtId="184" fontId="29" fillId="0" borderId="30" xfId="671" applyNumberFormat="1" applyFont="1" applyBorder="1" applyAlignment="1">
      <alignment horizontal="right" shrinkToFit="1"/>
    </xf>
    <xf numFmtId="176" fontId="29" fillId="0" borderId="35" xfId="670" applyNumberFormat="1" applyFont="1" applyBorder="1" applyAlignment="1">
      <alignment horizontal="center" shrinkToFit="1"/>
    </xf>
    <xf numFmtId="0" fontId="29" fillId="0" borderId="33" xfId="671" applyFont="1" applyBorder="1" applyAlignment="1">
      <alignment horizontal="center" shrinkToFit="1"/>
    </xf>
    <xf numFmtId="49" fontId="29" fillId="0" borderId="30" xfId="537" applyNumberFormat="1" applyFont="1" applyBorder="1" applyAlignment="1">
      <alignment horizontal="center" wrapText="1" shrinkToFit="1"/>
    </xf>
    <xf numFmtId="49" fontId="29" fillId="0" borderId="2" xfId="537" applyNumberFormat="1" applyFont="1" applyBorder="1" applyAlignment="1">
      <alignment horizontal="center" wrapText="1" shrinkToFit="1"/>
    </xf>
    <xf numFmtId="0" fontId="29" fillId="0" borderId="2" xfId="671" applyFont="1" applyBorder="1"/>
    <xf numFmtId="49" fontId="29" fillId="0" borderId="30" xfId="537" applyNumberFormat="1" applyFont="1" applyBorder="1" applyAlignment="1">
      <alignment horizontal="center" wrapText="1" shrinkToFit="1"/>
    </xf>
    <xf numFmtId="49" fontId="29" fillId="0" borderId="2" xfId="537" applyNumberFormat="1" applyFont="1" applyBorder="1" applyAlignment="1">
      <alignment horizontal="center" wrapText="1" shrinkToFit="1"/>
    </xf>
    <xf numFmtId="176" fontId="29" fillId="0" borderId="30" xfId="670" applyNumberFormat="1" applyFont="1" applyBorder="1" applyAlignment="1">
      <alignment horizontal="center" wrapText="1" shrinkToFit="1"/>
    </xf>
    <xf numFmtId="176" fontId="29" fillId="0" borderId="2" xfId="670" applyNumberFormat="1" applyFont="1" applyBorder="1" applyAlignment="1">
      <alignment horizontal="center" wrapText="1" shrinkToFit="1"/>
    </xf>
    <xf numFmtId="0" fontId="29" fillId="0" borderId="30" xfId="671" applyFont="1" applyBorder="1" applyAlignment="1">
      <alignment horizontal="center" vertical="center"/>
    </xf>
    <xf numFmtId="0" fontId="29" fillId="0" borderId="35" xfId="671" applyFont="1" applyBorder="1" applyAlignment="1">
      <alignment horizontal="center" vertical="center"/>
    </xf>
    <xf numFmtId="239" fontId="29" fillId="0" borderId="30" xfId="537" applyNumberFormat="1" applyFont="1" applyBorder="1" applyAlignment="1">
      <alignment horizontal="center" vertical="center"/>
    </xf>
    <xf numFmtId="239" fontId="29" fillId="0" borderId="35" xfId="537" applyNumberFormat="1" applyFont="1" applyBorder="1" applyAlignment="1">
      <alignment horizontal="center" vertical="center"/>
    </xf>
    <xf numFmtId="0" fontId="93" fillId="0" borderId="0" xfId="671" applyFont="1"/>
    <xf numFmtId="0" fontId="93" fillId="0" borderId="0" xfId="0" applyFont="1"/>
    <xf numFmtId="176" fontId="86" fillId="0" borderId="30" xfId="670" applyNumberFormat="1" applyFont="1" applyBorder="1" applyAlignment="1">
      <alignment horizontal="center" wrapText="1" shrinkToFit="1"/>
    </xf>
    <xf numFmtId="176" fontId="86" fillId="0" borderId="2" xfId="670" applyNumberFormat="1" applyFont="1" applyBorder="1" applyAlignment="1">
      <alignment horizontal="center" wrapText="1" shrinkToFit="1"/>
    </xf>
    <xf numFmtId="0" fontId="87" fillId="0" borderId="3" xfId="671" applyFont="1" applyBorder="1" applyAlignment="1">
      <alignment horizontal="center"/>
    </xf>
    <xf numFmtId="0" fontId="87" fillId="0" borderId="32" xfId="671" applyFont="1" applyBorder="1" applyAlignment="1">
      <alignment horizontal="center"/>
    </xf>
    <xf numFmtId="0" fontId="32" fillId="0" borderId="23" xfId="629" applyFont="1" applyBorder="1" applyAlignment="1">
      <alignment horizontal="distributed" vertical="center" justifyLastLine="1"/>
    </xf>
    <xf numFmtId="0" fontId="0" fillId="0" borderId="5" xfId="0" applyBorder="1" applyAlignment="1">
      <alignment horizontal="distributed" vertical="center" justifyLastLine="1"/>
    </xf>
    <xf numFmtId="0" fontId="0" fillId="0" borderId="37" xfId="0" applyBorder="1" applyAlignment="1">
      <alignment horizontal="distributed" vertical="center" justifyLastLine="1"/>
    </xf>
    <xf numFmtId="0" fontId="86" fillId="0" borderId="0" xfId="629" applyFont="1" applyAlignment="1">
      <alignment horizontal="center"/>
    </xf>
    <xf numFmtId="2" fontId="86" fillId="0" borderId="0" xfId="629" applyNumberFormat="1" applyFont="1" applyAlignment="1"/>
  </cellXfs>
  <cellStyles count="713">
    <cellStyle name="=C:\WINDOWS\SYSTEM32\COMMAND.COM" xfId="1" xr:uid="{00000000-0005-0000-0000-000000000000}"/>
    <cellStyle name="ÊÝ [0.00]_laroux" xfId="2" xr:uid="{00000000-0005-0000-0000-000001000000}"/>
    <cellStyle name="ÊÝ_laroux" xfId="3" xr:uid="{00000000-0005-0000-0000-000002000000}"/>
    <cellStyle name="W_{Ì" xfId="4" xr:uid="{00000000-0005-0000-0000-000003000000}"/>
    <cellStyle name="０桁" xfId="5" xr:uid="{00000000-0005-0000-0000-000004000000}"/>
    <cellStyle name="1" xfId="6" xr:uid="{00000000-0005-0000-0000-000005000000}"/>
    <cellStyle name="１" xfId="7" xr:uid="{00000000-0005-0000-0000-000006000000}"/>
    <cellStyle name="1_03法覆護岸工(1工区)" xfId="8" xr:uid="{00000000-0005-0000-0000-000007000000}"/>
    <cellStyle name="1_04法覆護岸工（赤渋①）" xfId="9" xr:uid="{00000000-0005-0000-0000-000008000000}"/>
    <cellStyle name="1_10-430-1" xfId="10" xr:uid="{00000000-0005-0000-0000-000009000000}"/>
    <cellStyle name="1_10-430-1_03法覆護岸工(1工区)" xfId="11" xr:uid="{00000000-0005-0000-0000-00000A000000}"/>
    <cellStyle name="1_10-430-1_04法覆護岸工（赤渋①）" xfId="12" xr:uid="{00000000-0005-0000-0000-00000B000000}"/>
    <cellStyle name="1_10-430-1_H11-5501-0数量（変更2）" xfId="13" xr:uid="{00000000-0005-0000-0000-00000C000000}"/>
    <cellStyle name="1_10-430-1_H11-5501-0数量（変更2）_03法覆護岸工(1工区)" xfId="14" xr:uid="{00000000-0005-0000-0000-00000D000000}"/>
    <cellStyle name="1_10-430-1_H11-5501-0数量（変更2）_04法覆護岸工（赤渋①）" xfId="15" xr:uid="{00000000-0005-0000-0000-00000E000000}"/>
    <cellStyle name="1_10-430-1_H12-5400-0数量（当初）" xfId="16" xr:uid="{00000000-0005-0000-0000-00000F000000}"/>
    <cellStyle name="1_10-430-1_H12-5400-0数量（当初）_03法覆護岸工(1工区)" xfId="17" xr:uid="{00000000-0005-0000-0000-000010000000}"/>
    <cellStyle name="1_10-430-1_H12-5400-0数量（当初）_04法覆護岸工（赤渋①）" xfId="18" xr:uid="{00000000-0005-0000-0000-000011000000}"/>
    <cellStyle name="1_10-430-1_H12-5400-0数量（当初）_H12西５条通（擁壁工-数量-変更１）" xfId="19" xr:uid="{00000000-0005-0000-0000-000012000000}"/>
    <cellStyle name="1_10-430-1_H12-5400-0数量（当初）_H12西５条通（擁壁工-数量-変更１）_03法覆護岸工(1工区)" xfId="20" xr:uid="{00000000-0005-0000-0000-000013000000}"/>
    <cellStyle name="1_10-430-1_H12-5400-0数量（当初）_H12西５条通（擁壁工-数量-変更１）_04法覆護岸工（赤渋①）" xfId="21" xr:uid="{00000000-0005-0000-0000-000014000000}"/>
    <cellStyle name="1_10-430-1_H12-5400-0数量（変更1）" xfId="22" xr:uid="{00000000-0005-0000-0000-000015000000}"/>
    <cellStyle name="1_10-430-1_H12-5400-0数量（変更1）_03法覆護岸工(1工区)" xfId="23" xr:uid="{00000000-0005-0000-0000-000016000000}"/>
    <cellStyle name="1_10-430-1_H12-5400-0数量（変更1）_04法覆護岸工（赤渋①）" xfId="24" xr:uid="{00000000-0005-0000-0000-000017000000}"/>
    <cellStyle name="1_10-430-1_H12-5500-0数量（ｼﾋﾞﾃｯｸ修正）" xfId="25" xr:uid="{00000000-0005-0000-0000-000018000000}"/>
    <cellStyle name="1_10-430-1_H12-5500-0数量（ｼﾋﾞﾃｯｸ修正）_03法覆護岸工(1工区)" xfId="26" xr:uid="{00000000-0005-0000-0000-000019000000}"/>
    <cellStyle name="1_10-430-1_H12-5500-0数量（ｼﾋﾞﾃｯｸ修正）_04法覆護岸工（赤渋①）" xfId="27" xr:uid="{00000000-0005-0000-0000-00001A000000}"/>
    <cellStyle name="1_10-430-1_H12-5500-0数量（変更１）" xfId="28" xr:uid="{00000000-0005-0000-0000-00001B000000}"/>
    <cellStyle name="1_10-430-1_H12-5500-0数量（変更１）_03法覆護岸工(1工区)" xfId="29" xr:uid="{00000000-0005-0000-0000-00001C000000}"/>
    <cellStyle name="1_10-430-1_H12-5500-0数量（変更１）_04法覆護岸工（赤渋①）" xfId="30" xr:uid="{00000000-0005-0000-0000-00001D000000}"/>
    <cellStyle name="1_10-430-1_H12-5500-0数量（変更１）_H12西５条通（擁壁工-数量-変更１）" xfId="31" xr:uid="{00000000-0005-0000-0000-00001E000000}"/>
    <cellStyle name="1_10-430-1_H12-5500-0数量（変更１）_H12西５条通（擁壁工-数量-変更１）_03法覆護岸工(1工区)" xfId="32" xr:uid="{00000000-0005-0000-0000-00001F000000}"/>
    <cellStyle name="1_10-430-1_H12-5500-0数量（変更１）_H12西５条通（擁壁工-数量-変更１）_04法覆護岸工（赤渋①）" xfId="33" xr:uid="{00000000-0005-0000-0000-000020000000}"/>
    <cellStyle name="1_10-430-1_H12-5500-0数量（変更2）" xfId="34" xr:uid="{00000000-0005-0000-0000-000021000000}"/>
    <cellStyle name="1_10-430-1_H12-5500-0数量（変更2）_03法覆護岸工(1工区)" xfId="35" xr:uid="{00000000-0005-0000-0000-000022000000}"/>
    <cellStyle name="1_10-430-1_H12-5500-0数量（変更2）_04法覆護岸工（赤渋①）" xfId="36" xr:uid="{00000000-0005-0000-0000-000023000000}"/>
    <cellStyle name="1_10-430-1_H12-5500-0数量（変更2）_1" xfId="37" xr:uid="{00000000-0005-0000-0000-000024000000}"/>
    <cellStyle name="1_10-430-1_H12-5500-0数量（変更2）_1_03法覆護岸工(1工区)" xfId="38" xr:uid="{00000000-0005-0000-0000-000025000000}"/>
    <cellStyle name="1_10-430-1_H12-5500-0数量（変更2）_1_04法覆護岸工（赤渋①）" xfId="39" xr:uid="{00000000-0005-0000-0000-000026000000}"/>
    <cellStyle name="1_10-430-1_H12-5500-0数量（変更2）_H12-5500-0数量（変更2）" xfId="40" xr:uid="{00000000-0005-0000-0000-000027000000}"/>
    <cellStyle name="1_10-430-1_H12-5500-0数量（変更2）_H12-5500-0数量（変更2）_03法覆護岸工(1工区)" xfId="41" xr:uid="{00000000-0005-0000-0000-000028000000}"/>
    <cellStyle name="1_10-430-1_H12-5500-0数量（変更2）_H12-5500-0数量（変更2）_04法覆護岸工（赤渋①）" xfId="42" xr:uid="{00000000-0005-0000-0000-000029000000}"/>
    <cellStyle name="1_10-430-1_H12上武佐計根別(停)線（路盤-数量-当初）" xfId="43" xr:uid="{00000000-0005-0000-0000-00002A000000}"/>
    <cellStyle name="1_10-430-1_H12上武佐計根別(停)線（路盤-数量-当初）_03法覆護岸工(1工区)" xfId="44" xr:uid="{00000000-0005-0000-0000-00002B000000}"/>
    <cellStyle name="1_10-430-1_H12上武佐計根別(停)線（路盤-数量-当初）_04法覆護岸工（赤渋①）" xfId="45" xr:uid="{00000000-0005-0000-0000-00002C000000}"/>
    <cellStyle name="1_10-430-1_H12上武佐計根別(停)線（路盤-数量-当初）_H12西５条通（擁壁工-数量-変更１）" xfId="46" xr:uid="{00000000-0005-0000-0000-00002D000000}"/>
    <cellStyle name="1_10-430-1_H12上武佐計根別(停)線（路盤-数量-当初）_H12西５条通（擁壁工-数量-変更１）_03法覆護岸工(1工区)" xfId="47" xr:uid="{00000000-0005-0000-0000-00002E000000}"/>
    <cellStyle name="1_10-430-1_H12上武佐計根別(停)線（路盤-数量-当初）_H12西５条通（擁壁工-数量-変更１）_04法覆護岸工（赤渋①）" xfId="48" xr:uid="{00000000-0005-0000-0000-00002F000000}"/>
    <cellStyle name="1_10-430-1_H12上武佐計根別(停)線（路盤-数量-変更１）" xfId="49" xr:uid="{00000000-0005-0000-0000-000030000000}"/>
    <cellStyle name="1_10-430-1_H12上武佐計根別(停)線（路盤-数量-変更１）_03法覆護岸工(1工区)" xfId="50" xr:uid="{00000000-0005-0000-0000-000031000000}"/>
    <cellStyle name="1_10-430-1_H12上武佐計根別(停)線（路盤-数量-変更１）_04法覆護岸工（赤渋①）" xfId="51" xr:uid="{00000000-0005-0000-0000-000032000000}"/>
    <cellStyle name="1_10-430-1_H12西5条通(手直数量-当初）" xfId="52" xr:uid="{00000000-0005-0000-0000-000033000000}"/>
    <cellStyle name="1_10-430-1_H12西5条通(手直数量-当初）_03法覆護岸工(1工区)" xfId="53" xr:uid="{00000000-0005-0000-0000-000034000000}"/>
    <cellStyle name="1_10-430-1_H12西5条通(手直数量-当初）_04法覆護岸工（赤渋①）" xfId="54" xr:uid="{00000000-0005-0000-0000-000035000000}"/>
    <cellStyle name="1_10-430-1_H12西5条通(手直数量-当初）_H12西５条通（擁壁工-数量-変更１）" xfId="55" xr:uid="{00000000-0005-0000-0000-000036000000}"/>
    <cellStyle name="1_10-430-1_H12西5条通(手直数量-当初）_H12西５条通（擁壁工-数量-変更１）_03法覆護岸工(1工区)" xfId="56" xr:uid="{00000000-0005-0000-0000-000037000000}"/>
    <cellStyle name="1_10-430-1_H12西5条通(手直数量-当初）_H12西５条通（擁壁工-数量-変更１）_04法覆護岸工（赤渋①）" xfId="57" xr:uid="{00000000-0005-0000-0000-000038000000}"/>
    <cellStyle name="1_10-430-1_H12西５条通（擁壁工-数量-当初）" xfId="58" xr:uid="{00000000-0005-0000-0000-000039000000}"/>
    <cellStyle name="1_10-430-1_H12西５条通（擁壁工-数量-当初）_03法覆護岸工(1工区)" xfId="59" xr:uid="{00000000-0005-0000-0000-00003A000000}"/>
    <cellStyle name="1_10-430-1_H12西５条通（擁壁工-数量-当初）_04法覆護岸工（赤渋①）" xfId="60" xr:uid="{00000000-0005-0000-0000-00003B000000}"/>
    <cellStyle name="1_10-430-1_H12西５条通（擁壁工-数量-変更１）" xfId="61" xr:uid="{00000000-0005-0000-0000-00003C000000}"/>
    <cellStyle name="1_10-430-1_H12西５条通（擁壁工-数量-変更１）_03法覆護岸工(1工区)" xfId="62" xr:uid="{00000000-0005-0000-0000-00003D000000}"/>
    <cellStyle name="1_10-430-1_H12西５条通（擁壁工-数量-変更１）_04法覆護岸工（赤渋①）" xfId="63" xr:uid="{00000000-0005-0000-0000-00003E000000}"/>
    <cellStyle name="1_10-430-1_H12西５条通その２数量（当初）" xfId="64" xr:uid="{00000000-0005-0000-0000-00003F000000}"/>
    <cellStyle name="1_10-430-1_H12西５条通その２数量（当初）_03法覆護岸工(1工区)" xfId="65" xr:uid="{00000000-0005-0000-0000-000040000000}"/>
    <cellStyle name="1_10-430-1_H12西５条通その２数量（当初）_04法覆護岸工（赤渋①）" xfId="66" xr:uid="{00000000-0005-0000-0000-000041000000}"/>
    <cellStyle name="1_10-430-1_H12西５条通その２数量（変更１）" xfId="67" xr:uid="{00000000-0005-0000-0000-000042000000}"/>
    <cellStyle name="1_10-430-1_H12西５条通その２数量（変更１）_03法覆護岸工(1工区)" xfId="68" xr:uid="{00000000-0005-0000-0000-000043000000}"/>
    <cellStyle name="1_10-430-1_H12西５条通その２数量（変更１）_04法覆護岸工（赤渋①）" xfId="69" xr:uid="{00000000-0005-0000-0000-000044000000}"/>
    <cellStyle name="1_10-430-1_H12西５条通舗装数量（当初）" xfId="70" xr:uid="{00000000-0005-0000-0000-000045000000}"/>
    <cellStyle name="1_10-430-1_H12西５条通舗装数量（当初）_03法覆護岸工(1工区)" xfId="71" xr:uid="{00000000-0005-0000-0000-000046000000}"/>
    <cellStyle name="1_10-430-1_H12西５条通舗装数量（当初）_04法覆護岸工（赤渋①）" xfId="72" xr:uid="{00000000-0005-0000-0000-000047000000}"/>
    <cellStyle name="1_10-430-1_H12西５条通舗装数量（当初）_H12西５条通（擁壁工-数量-変更１）" xfId="73" xr:uid="{00000000-0005-0000-0000-000048000000}"/>
    <cellStyle name="1_10-430-1_H12西５条通舗装数量（当初）_H12西５条通（擁壁工-数量-変更１）_03法覆護岸工(1工区)" xfId="74" xr:uid="{00000000-0005-0000-0000-000049000000}"/>
    <cellStyle name="1_10-430-1_H12西５条通舗装数量（当初）_H12西５条通（擁壁工-数量-変更１）_04法覆護岸工（赤渋①）" xfId="75" xr:uid="{00000000-0005-0000-0000-00004A000000}"/>
    <cellStyle name="1_10-430-1_H12西５条通舗装数量（変更１）" xfId="76" xr:uid="{00000000-0005-0000-0000-00004B000000}"/>
    <cellStyle name="1_10-430-1_H12西５条通舗装数量（変更１）_03法覆護岸工(1工区)" xfId="77" xr:uid="{00000000-0005-0000-0000-00004C000000}"/>
    <cellStyle name="1_10-430-1_H12西５条通舗装数量（変更１）_04法覆護岸工（赤渋①）" xfId="78" xr:uid="{00000000-0005-0000-0000-00004D000000}"/>
    <cellStyle name="1_10-430-1_H12西５条通舗装数量（変更2）" xfId="79" xr:uid="{00000000-0005-0000-0000-00004E000000}"/>
    <cellStyle name="1_10-430-1_H12西５条通舗装数量（変更2）_03法覆護岸工(1工区)" xfId="80" xr:uid="{00000000-0005-0000-0000-00004F000000}"/>
    <cellStyle name="1_10-430-1_H12西５条通舗装数量（変更2）_04法覆護岸工（赤渋①）" xfId="81" xr:uid="{00000000-0005-0000-0000-000050000000}"/>
    <cellStyle name="1_10-430-1_擁壁工" xfId="82" xr:uid="{00000000-0005-0000-0000-000051000000}"/>
    <cellStyle name="1_10-430-1_擁壁工_03法覆護岸工(1工区)" xfId="83" xr:uid="{00000000-0005-0000-0000-000052000000}"/>
    <cellStyle name="1_10-430-1_擁壁工_04法覆護岸工（赤渋①）" xfId="84" xr:uid="{00000000-0005-0000-0000-000053000000}"/>
    <cellStyle name="1_11-5400-0" xfId="85" xr:uid="{00000000-0005-0000-0000-000054000000}"/>
    <cellStyle name="1_11-5400-0_03法覆護岸工(1工区)" xfId="86" xr:uid="{00000000-0005-0000-0000-000055000000}"/>
    <cellStyle name="1_11-5400-0_04法覆護岸工（赤渋①）" xfId="87" xr:uid="{00000000-0005-0000-0000-000056000000}"/>
    <cellStyle name="1_11-5400-0_H12-5400-0数量（当初）" xfId="88" xr:uid="{00000000-0005-0000-0000-000057000000}"/>
    <cellStyle name="1_11-5400-0_H12-5400-0数量（当初）_03法覆護岸工(1工区)" xfId="89" xr:uid="{00000000-0005-0000-0000-000058000000}"/>
    <cellStyle name="1_11-5400-0_H12-5400-0数量（当初）_04法覆護岸工（赤渋①）" xfId="90" xr:uid="{00000000-0005-0000-0000-000059000000}"/>
    <cellStyle name="1_11-5400-0_H12-5400-0数量（当初）_H12西５条通（擁壁工-数量-変更１）" xfId="91" xr:uid="{00000000-0005-0000-0000-00005A000000}"/>
    <cellStyle name="1_11-5400-0_H12-5400-0数量（当初）_H12西５条通（擁壁工-数量-変更１）_03法覆護岸工(1工区)" xfId="92" xr:uid="{00000000-0005-0000-0000-00005B000000}"/>
    <cellStyle name="1_11-5400-0_H12-5400-0数量（当初）_H12西５条通（擁壁工-数量-変更１）_04法覆護岸工（赤渋①）" xfId="93" xr:uid="{00000000-0005-0000-0000-00005C000000}"/>
    <cellStyle name="1_11-5400-0_H12-5500-0数量（変更１）" xfId="94" xr:uid="{00000000-0005-0000-0000-00005D000000}"/>
    <cellStyle name="1_11-5400-0_H12-5500-0数量（変更１）_03法覆護岸工(1工区)" xfId="95" xr:uid="{00000000-0005-0000-0000-00005E000000}"/>
    <cellStyle name="1_11-5400-0_H12-5500-0数量（変更１）_04法覆護岸工（赤渋①）" xfId="96" xr:uid="{00000000-0005-0000-0000-00005F000000}"/>
    <cellStyle name="1_11-5400-0_H12-5500-0数量（変更１）_H12西５条通（擁壁工-数量-変更１）" xfId="97" xr:uid="{00000000-0005-0000-0000-000060000000}"/>
    <cellStyle name="1_11-5400-0_H12-5500-0数量（変更１）_H12西５条通（擁壁工-数量-変更１）_03法覆護岸工(1工区)" xfId="98" xr:uid="{00000000-0005-0000-0000-000061000000}"/>
    <cellStyle name="1_11-5400-0_H12-5500-0数量（変更１）_H12西５条通（擁壁工-数量-変更１）_04法覆護岸工（赤渋①）" xfId="99" xr:uid="{00000000-0005-0000-0000-000062000000}"/>
    <cellStyle name="1_11-5400-0_H12-5500-0数量（変更2）" xfId="100" xr:uid="{00000000-0005-0000-0000-000063000000}"/>
    <cellStyle name="1_11-5400-0_H12-5500-0数量（変更2）_03法覆護岸工(1工区)" xfId="101" xr:uid="{00000000-0005-0000-0000-000064000000}"/>
    <cellStyle name="1_11-5400-0_H12-5500-0数量（変更2）_04法覆護岸工（赤渋①）" xfId="102" xr:uid="{00000000-0005-0000-0000-000065000000}"/>
    <cellStyle name="1_11-5400-0_H12上武佐計根別(停)線（路盤-数量-当初）" xfId="103" xr:uid="{00000000-0005-0000-0000-000066000000}"/>
    <cellStyle name="1_11-5400-0_H12上武佐計根別(停)線（路盤-数量-当初）_03法覆護岸工(1工区)" xfId="104" xr:uid="{00000000-0005-0000-0000-000067000000}"/>
    <cellStyle name="1_11-5400-0_H12上武佐計根別(停)線（路盤-数量-当初）_04法覆護岸工（赤渋①）" xfId="105" xr:uid="{00000000-0005-0000-0000-000068000000}"/>
    <cellStyle name="1_11-5400-0_H12上武佐計根別(停)線（路盤-数量-当初）_H12西５条通（擁壁工-数量-変更１）" xfId="106" xr:uid="{00000000-0005-0000-0000-000069000000}"/>
    <cellStyle name="1_11-5400-0_H12上武佐計根別(停)線（路盤-数量-当初）_H12西５条通（擁壁工-数量-変更１）_03法覆護岸工(1工区)" xfId="107" xr:uid="{00000000-0005-0000-0000-00006A000000}"/>
    <cellStyle name="1_11-5400-0_H12上武佐計根別(停)線（路盤-数量-当初）_H12西５条通（擁壁工-数量-変更１）_04法覆護岸工（赤渋①）" xfId="108" xr:uid="{00000000-0005-0000-0000-00006B000000}"/>
    <cellStyle name="1_11-5400-0_H12上武佐計根別(停)線（路盤-数量-変更１）" xfId="109" xr:uid="{00000000-0005-0000-0000-00006C000000}"/>
    <cellStyle name="1_11-5400-0_H12上武佐計根別(停)線（路盤-数量-変更１）_03法覆護岸工(1工区)" xfId="110" xr:uid="{00000000-0005-0000-0000-00006D000000}"/>
    <cellStyle name="1_11-5400-0_H12上武佐計根別(停)線（路盤-数量-変更１）_04法覆護岸工（赤渋①）" xfId="111" xr:uid="{00000000-0005-0000-0000-00006E000000}"/>
    <cellStyle name="1_11-5400-0_H12西5条通(手直数量-当初）" xfId="112" xr:uid="{00000000-0005-0000-0000-00006F000000}"/>
    <cellStyle name="1_11-5400-0_H12西5条通(手直数量-当初）_03法覆護岸工(1工区)" xfId="113" xr:uid="{00000000-0005-0000-0000-000070000000}"/>
    <cellStyle name="1_11-5400-0_H12西5条通(手直数量-当初）_04法覆護岸工（赤渋①）" xfId="114" xr:uid="{00000000-0005-0000-0000-000071000000}"/>
    <cellStyle name="1_11-5400-0_H12西5条通(手直数量-当初）_H12西５条通（擁壁工-数量-変更１）" xfId="115" xr:uid="{00000000-0005-0000-0000-000072000000}"/>
    <cellStyle name="1_11-5400-0_H12西5条通(手直数量-当初）_H12西５条通（擁壁工-数量-変更１）_03法覆護岸工(1工区)" xfId="116" xr:uid="{00000000-0005-0000-0000-000073000000}"/>
    <cellStyle name="1_11-5400-0_H12西5条通(手直数量-当初）_H12西５条通（擁壁工-数量-変更１）_04法覆護岸工（赤渋①）" xfId="117" xr:uid="{00000000-0005-0000-0000-000074000000}"/>
    <cellStyle name="1_11-5400-0_H12西５条通舗装数量（当初）" xfId="118" xr:uid="{00000000-0005-0000-0000-000075000000}"/>
    <cellStyle name="1_11-5400-0_H12西５条通舗装数量（当初）_03法覆護岸工(1工区)" xfId="119" xr:uid="{00000000-0005-0000-0000-000076000000}"/>
    <cellStyle name="1_11-5400-0_H12西５条通舗装数量（当初）_04法覆護岸工（赤渋①）" xfId="120" xr:uid="{00000000-0005-0000-0000-000077000000}"/>
    <cellStyle name="1_11-5400-0_H12西５条通舗装数量（当初）_H12西５条通（擁壁工-数量-変更１）" xfId="121" xr:uid="{00000000-0005-0000-0000-000078000000}"/>
    <cellStyle name="1_11-5400-0_H12西５条通舗装数量（当初）_H12西５条通（擁壁工-数量-変更１）_03法覆護岸工(1工区)" xfId="122" xr:uid="{00000000-0005-0000-0000-000079000000}"/>
    <cellStyle name="1_11-5400-0_H12西５条通舗装数量（当初）_H12西５条通（擁壁工-数量-変更１）_04法覆護岸工（赤渋①）" xfId="123" xr:uid="{00000000-0005-0000-0000-00007A000000}"/>
    <cellStyle name="1_11-5400-2" xfId="124" xr:uid="{00000000-0005-0000-0000-00007B000000}"/>
    <cellStyle name="1_11-5400-2_03法覆護岸工(1工区)" xfId="125" xr:uid="{00000000-0005-0000-0000-00007C000000}"/>
    <cellStyle name="1_11-5400-2_04法覆護岸工（赤渋①）" xfId="126" xr:uid="{00000000-0005-0000-0000-00007D000000}"/>
    <cellStyle name="1_11-5400-2_H11-5501-0数量（変更2）" xfId="127" xr:uid="{00000000-0005-0000-0000-00007E000000}"/>
    <cellStyle name="1_11-5400-2_H11-5501-0数量（変更2）_03法覆護岸工(1工区)" xfId="128" xr:uid="{00000000-0005-0000-0000-00007F000000}"/>
    <cellStyle name="1_11-5400-2_H11-5501-0数量（変更2）_04法覆護岸工（赤渋①）" xfId="129" xr:uid="{00000000-0005-0000-0000-000080000000}"/>
    <cellStyle name="1_11-5400-2_H12-5400-0数量（当初）" xfId="130" xr:uid="{00000000-0005-0000-0000-000081000000}"/>
    <cellStyle name="1_11-5400-2_H12-5400-0数量（当初）_03法覆護岸工(1工区)" xfId="131" xr:uid="{00000000-0005-0000-0000-000082000000}"/>
    <cellStyle name="1_11-5400-2_H12-5400-0数量（当初）_04法覆護岸工（赤渋①）" xfId="132" xr:uid="{00000000-0005-0000-0000-000083000000}"/>
    <cellStyle name="1_11-5400-2_H12-5400-0数量（当初）_H12西５条通（擁壁工-数量-変更１）" xfId="133" xr:uid="{00000000-0005-0000-0000-000084000000}"/>
    <cellStyle name="1_11-5400-2_H12-5400-0数量（当初）_H12西５条通（擁壁工-数量-変更１）_03法覆護岸工(1工区)" xfId="134" xr:uid="{00000000-0005-0000-0000-000085000000}"/>
    <cellStyle name="1_11-5400-2_H12-5400-0数量（当初）_H12西５条通（擁壁工-数量-変更１）_04法覆護岸工（赤渋①）" xfId="135" xr:uid="{00000000-0005-0000-0000-000086000000}"/>
    <cellStyle name="1_11-5400-2_H12-5400-0数量（変更1）" xfId="136" xr:uid="{00000000-0005-0000-0000-000087000000}"/>
    <cellStyle name="1_11-5400-2_H12-5400-0数量（変更1）_03法覆護岸工(1工区)" xfId="137" xr:uid="{00000000-0005-0000-0000-000088000000}"/>
    <cellStyle name="1_11-5400-2_H12-5400-0数量（変更1）_04法覆護岸工（赤渋①）" xfId="138" xr:uid="{00000000-0005-0000-0000-000089000000}"/>
    <cellStyle name="1_11-5400-2_H12-5500-0数量（ｼﾋﾞﾃｯｸ修正）" xfId="139" xr:uid="{00000000-0005-0000-0000-00008A000000}"/>
    <cellStyle name="1_11-5400-2_H12-5500-0数量（ｼﾋﾞﾃｯｸ修正）_03法覆護岸工(1工区)" xfId="140" xr:uid="{00000000-0005-0000-0000-00008B000000}"/>
    <cellStyle name="1_11-5400-2_H12-5500-0数量（ｼﾋﾞﾃｯｸ修正）_04法覆護岸工（赤渋①）" xfId="141" xr:uid="{00000000-0005-0000-0000-00008C000000}"/>
    <cellStyle name="1_11-5400-2_H12-5500-0数量（変更１）" xfId="142" xr:uid="{00000000-0005-0000-0000-00008D000000}"/>
    <cellStyle name="1_11-5400-2_H12-5500-0数量（変更１）_03法覆護岸工(1工区)" xfId="143" xr:uid="{00000000-0005-0000-0000-00008E000000}"/>
    <cellStyle name="1_11-5400-2_H12-5500-0数量（変更１）_04法覆護岸工（赤渋①）" xfId="144" xr:uid="{00000000-0005-0000-0000-00008F000000}"/>
    <cellStyle name="1_11-5400-2_H12-5500-0数量（変更１）_H12西５条通（擁壁工-数量-変更１）" xfId="145" xr:uid="{00000000-0005-0000-0000-000090000000}"/>
    <cellStyle name="1_11-5400-2_H12-5500-0数量（変更１）_H12西５条通（擁壁工-数量-変更１）_03法覆護岸工(1工区)" xfId="146" xr:uid="{00000000-0005-0000-0000-000091000000}"/>
    <cellStyle name="1_11-5400-2_H12-5500-0数量（変更１）_H12西５条通（擁壁工-数量-変更１）_04法覆護岸工（赤渋①）" xfId="147" xr:uid="{00000000-0005-0000-0000-000092000000}"/>
    <cellStyle name="1_11-5400-2_H12-5500-0数量（変更2）" xfId="148" xr:uid="{00000000-0005-0000-0000-000093000000}"/>
    <cellStyle name="1_11-5400-2_H12-5500-0数量（変更2）_03法覆護岸工(1工区)" xfId="149" xr:uid="{00000000-0005-0000-0000-000094000000}"/>
    <cellStyle name="1_11-5400-2_H12-5500-0数量（変更2）_04法覆護岸工（赤渋①）" xfId="150" xr:uid="{00000000-0005-0000-0000-000095000000}"/>
    <cellStyle name="1_11-5400-2_H12-5500-0数量（変更2）_1" xfId="151" xr:uid="{00000000-0005-0000-0000-000096000000}"/>
    <cellStyle name="1_11-5400-2_H12-5500-0数量（変更2）_1_03法覆護岸工(1工区)" xfId="152" xr:uid="{00000000-0005-0000-0000-000097000000}"/>
    <cellStyle name="1_11-5400-2_H12-5500-0数量（変更2）_1_04法覆護岸工（赤渋①）" xfId="153" xr:uid="{00000000-0005-0000-0000-000098000000}"/>
    <cellStyle name="1_11-5400-2_H12-5500-0数量（変更2）_H12-5500-0数量（変更2）" xfId="154" xr:uid="{00000000-0005-0000-0000-000099000000}"/>
    <cellStyle name="1_11-5400-2_H12-5500-0数量（変更2）_H12-5500-0数量（変更2）_03法覆護岸工(1工区)" xfId="155" xr:uid="{00000000-0005-0000-0000-00009A000000}"/>
    <cellStyle name="1_11-5400-2_H12-5500-0数量（変更2）_H12-5500-0数量（変更2）_04法覆護岸工（赤渋①）" xfId="156" xr:uid="{00000000-0005-0000-0000-00009B000000}"/>
    <cellStyle name="1_11-5400-2_H12上武佐計根別(停)線（路盤-数量-当初）" xfId="157" xr:uid="{00000000-0005-0000-0000-00009C000000}"/>
    <cellStyle name="1_11-5400-2_H12上武佐計根別(停)線（路盤-数量-当初）_03法覆護岸工(1工区)" xfId="158" xr:uid="{00000000-0005-0000-0000-00009D000000}"/>
    <cellStyle name="1_11-5400-2_H12上武佐計根別(停)線（路盤-数量-当初）_04法覆護岸工（赤渋①）" xfId="159" xr:uid="{00000000-0005-0000-0000-00009E000000}"/>
    <cellStyle name="1_11-5400-2_H12上武佐計根別(停)線（路盤-数量-当初）_H12西５条通（擁壁工-数量-変更１）" xfId="160" xr:uid="{00000000-0005-0000-0000-00009F000000}"/>
    <cellStyle name="1_11-5400-2_H12上武佐計根別(停)線（路盤-数量-当初）_H12西５条通（擁壁工-数量-変更１）_03法覆護岸工(1工区)" xfId="161" xr:uid="{00000000-0005-0000-0000-0000A0000000}"/>
    <cellStyle name="1_11-5400-2_H12上武佐計根別(停)線（路盤-数量-当初）_H12西５条通（擁壁工-数量-変更１）_04法覆護岸工（赤渋①）" xfId="162" xr:uid="{00000000-0005-0000-0000-0000A1000000}"/>
    <cellStyle name="1_11-5400-2_H12上武佐計根別(停)線（路盤-数量-変更１）" xfId="163" xr:uid="{00000000-0005-0000-0000-0000A2000000}"/>
    <cellStyle name="1_11-5400-2_H12上武佐計根別(停)線（路盤-数量-変更１）_03法覆護岸工(1工区)" xfId="164" xr:uid="{00000000-0005-0000-0000-0000A3000000}"/>
    <cellStyle name="1_11-5400-2_H12上武佐計根別(停)線（路盤-数量-変更１）_04法覆護岸工（赤渋①）" xfId="165" xr:uid="{00000000-0005-0000-0000-0000A4000000}"/>
    <cellStyle name="1_11-5400-2_H12西5条通(手直数量-当初）" xfId="166" xr:uid="{00000000-0005-0000-0000-0000A5000000}"/>
    <cellStyle name="1_11-5400-2_H12西5条通(手直数量-当初）_03法覆護岸工(1工区)" xfId="167" xr:uid="{00000000-0005-0000-0000-0000A6000000}"/>
    <cellStyle name="1_11-5400-2_H12西5条通(手直数量-当初）_04法覆護岸工（赤渋①）" xfId="168" xr:uid="{00000000-0005-0000-0000-0000A7000000}"/>
    <cellStyle name="1_11-5400-2_H12西5条通(手直数量-当初）_H12西５条通（擁壁工-数量-変更１）" xfId="169" xr:uid="{00000000-0005-0000-0000-0000A8000000}"/>
    <cellStyle name="1_11-5400-2_H12西5条通(手直数量-当初）_H12西５条通（擁壁工-数量-変更１）_03法覆護岸工(1工区)" xfId="170" xr:uid="{00000000-0005-0000-0000-0000A9000000}"/>
    <cellStyle name="1_11-5400-2_H12西5条通(手直数量-当初）_H12西５条通（擁壁工-数量-変更１）_04法覆護岸工（赤渋①）" xfId="171" xr:uid="{00000000-0005-0000-0000-0000AA000000}"/>
    <cellStyle name="1_11-5400-2_H12西５条通（擁壁工-数量-当初）" xfId="172" xr:uid="{00000000-0005-0000-0000-0000AB000000}"/>
    <cellStyle name="1_11-5400-2_H12西５条通（擁壁工-数量-当初）_03法覆護岸工(1工区)" xfId="173" xr:uid="{00000000-0005-0000-0000-0000AC000000}"/>
    <cellStyle name="1_11-5400-2_H12西５条通（擁壁工-数量-当初）_04法覆護岸工（赤渋①）" xfId="174" xr:uid="{00000000-0005-0000-0000-0000AD000000}"/>
    <cellStyle name="1_11-5400-2_H12西５条通（擁壁工-数量-変更１）" xfId="175" xr:uid="{00000000-0005-0000-0000-0000AE000000}"/>
    <cellStyle name="1_11-5400-2_H12西５条通（擁壁工-数量-変更１）_03法覆護岸工(1工区)" xfId="176" xr:uid="{00000000-0005-0000-0000-0000AF000000}"/>
    <cellStyle name="1_11-5400-2_H12西５条通（擁壁工-数量-変更１）_04法覆護岸工（赤渋①）" xfId="177" xr:uid="{00000000-0005-0000-0000-0000B0000000}"/>
    <cellStyle name="1_11-5400-2_H12西５条通その２数量（当初）" xfId="178" xr:uid="{00000000-0005-0000-0000-0000B1000000}"/>
    <cellStyle name="1_11-5400-2_H12西５条通その２数量（当初）_03法覆護岸工(1工区)" xfId="179" xr:uid="{00000000-0005-0000-0000-0000B2000000}"/>
    <cellStyle name="1_11-5400-2_H12西５条通その２数量（当初）_04法覆護岸工（赤渋①）" xfId="180" xr:uid="{00000000-0005-0000-0000-0000B3000000}"/>
    <cellStyle name="1_11-5400-2_H12西５条通その２数量（変更１）" xfId="181" xr:uid="{00000000-0005-0000-0000-0000B4000000}"/>
    <cellStyle name="1_11-5400-2_H12西５条通その２数量（変更１）_03法覆護岸工(1工区)" xfId="182" xr:uid="{00000000-0005-0000-0000-0000B5000000}"/>
    <cellStyle name="1_11-5400-2_H12西５条通その２数量（変更１）_04法覆護岸工（赤渋①）" xfId="183" xr:uid="{00000000-0005-0000-0000-0000B6000000}"/>
    <cellStyle name="1_11-5400-2_H12西５条通舗装数量（当初）" xfId="184" xr:uid="{00000000-0005-0000-0000-0000B7000000}"/>
    <cellStyle name="1_11-5400-2_H12西５条通舗装数量（当初）_03法覆護岸工(1工区)" xfId="185" xr:uid="{00000000-0005-0000-0000-0000B8000000}"/>
    <cellStyle name="1_11-5400-2_H12西５条通舗装数量（当初）_04法覆護岸工（赤渋①）" xfId="186" xr:uid="{00000000-0005-0000-0000-0000B9000000}"/>
    <cellStyle name="1_11-5400-2_H12西５条通舗装数量（当初）_H12西５条通（擁壁工-数量-変更１）" xfId="187" xr:uid="{00000000-0005-0000-0000-0000BA000000}"/>
    <cellStyle name="1_11-5400-2_H12西５条通舗装数量（当初）_H12西５条通（擁壁工-数量-変更１）_03法覆護岸工(1工区)" xfId="188" xr:uid="{00000000-0005-0000-0000-0000BB000000}"/>
    <cellStyle name="1_11-5400-2_H12西５条通舗装数量（当初）_H12西５条通（擁壁工-数量-変更１）_04法覆護岸工（赤渋①）" xfId="189" xr:uid="{00000000-0005-0000-0000-0000BC000000}"/>
    <cellStyle name="1_11-5400-2_H12西５条通舗装数量（変更１）" xfId="190" xr:uid="{00000000-0005-0000-0000-0000BD000000}"/>
    <cellStyle name="1_11-5400-2_H12西５条通舗装数量（変更１）_03法覆護岸工(1工区)" xfId="191" xr:uid="{00000000-0005-0000-0000-0000BE000000}"/>
    <cellStyle name="1_11-5400-2_H12西５条通舗装数量（変更１）_04法覆護岸工（赤渋①）" xfId="192" xr:uid="{00000000-0005-0000-0000-0000BF000000}"/>
    <cellStyle name="1_11-5400-2_H12西５条通舗装数量（変更2）" xfId="193" xr:uid="{00000000-0005-0000-0000-0000C0000000}"/>
    <cellStyle name="1_11-5400-2_H12西５条通舗装数量（変更2）_03法覆護岸工(1工区)" xfId="194" xr:uid="{00000000-0005-0000-0000-0000C1000000}"/>
    <cellStyle name="1_11-5400-2_H12西５条通舗装数量（変更2）_04法覆護岸工（赤渋①）" xfId="195" xr:uid="{00000000-0005-0000-0000-0000C2000000}"/>
    <cellStyle name="1_11-5400-2_擁壁工" xfId="196" xr:uid="{00000000-0005-0000-0000-0000C3000000}"/>
    <cellStyle name="1_11-5400-2_擁壁工_03法覆護岸工(1工区)" xfId="197" xr:uid="{00000000-0005-0000-0000-0000C4000000}"/>
    <cellStyle name="1_11-5400-2_擁壁工_04法覆護岸工（赤渋①）" xfId="198" xr:uid="{00000000-0005-0000-0000-0000C5000000}"/>
    <cellStyle name="1_H11-5400-0 仮 道 数 量  （当初）" xfId="199" xr:uid="{00000000-0005-0000-0000-0000C6000000}"/>
    <cellStyle name="1_H11-5400-0 仮 道 数 量  （当初）_03法覆護岸工(1工区)" xfId="200" xr:uid="{00000000-0005-0000-0000-0000C7000000}"/>
    <cellStyle name="1_H11-5400-0 仮 道 数 量  （当初）_04法覆護岸工（赤渋①）" xfId="201" xr:uid="{00000000-0005-0000-0000-0000C8000000}"/>
    <cellStyle name="1_H11-5400-0 仮 道 数 量  （当初）_H12-5400-0数量（変更1）" xfId="202" xr:uid="{00000000-0005-0000-0000-0000C9000000}"/>
    <cellStyle name="1_H11-5400-0 仮 道 数 量  （当初）_H12-5400-0数量（変更1）_03法覆護岸工(1工区)" xfId="203" xr:uid="{00000000-0005-0000-0000-0000CA000000}"/>
    <cellStyle name="1_H11-5400-0 仮 道 数 量  （当初）_H12-5400-0数量（変更1）_04法覆護岸工（赤渋①）" xfId="204" xr:uid="{00000000-0005-0000-0000-0000CB000000}"/>
    <cellStyle name="1_H11-5400-0 仮 道 数 量  （当初）_H12上武佐計根別(停)線（路盤-数量-変更１）" xfId="205" xr:uid="{00000000-0005-0000-0000-0000CC000000}"/>
    <cellStyle name="1_H11-5400-0 仮 道 数 量  （当初）_H12上武佐計根別(停)線（路盤-数量-変更１）_03法覆護岸工(1工区)" xfId="206" xr:uid="{00000000-0005-0000-0000-0000CD000000}"/>
    <cellStyle name="1_H11-5400-0 仮 道 数 量  （当初）_H12上武佐計根別(停)線（路盤-数量-変更１）_04法覆護岸工（赤渋①）" xfId="207" xr:uid="{00000000-0005-0000-0000-0000CE000000}"/>
    <cellStyle name="1_H11-5400-0 仮 道 数 量  （当初）_H12西５条通（擁壁工-数量-変更１）" xfId="208" xr:uid="{00000000-0005-0000-0000-0000CF000000}"/>
    <cellStyle name="1_H11-5400-0 仮 道 数 量  （当初）_H12西５条通（擁壁工-数量-変更１）_03法覆護岸工(1工区)" xfId="209" xr:uid="{00000000-0005-0000-0000-0000D0000000}"/>
    <cellStyle name="1_H11-5400-0 仮 道 数 量  （当初）_H12西５条通（擁壁工-数量-変更１）_04法覆護岸工（赤渋①）" xfId="210" xr:uid="{00000000-0005-0000-0000-0000D1000000}"/>
    <cellStyle name="1_H11-5400-0 仮 道 数 量  （当初）_H12西５条通その２数量（当初）" xfId="211" xr:uid="{00000000-0005-0000-0000-0000D2000000}"/>
    <cellStyle name="1_H11-5400-0 仮 道 数 量  （当初）_H12西５条通その２数量（当初）_03法覆護岸工(1工区)" xfId="212" xr:uid="{00000000-0005-0000-0000-0000D3000000}"/>
    <cellStyle name="1_H11-5400-0 仮 道 数 量  （当初）_H12西５条通その２数量（当初）_04法覆護岸工（赤渋①）" xfId="213" xr:uid="{00000000-0005-0000-0000-0000D4000000}"/>
    <cellStyle name="1_H11-5400-0 仮 道 数 量  （当初）_H12西５条通その２数量（変更１）" xfId="214" xr:uid="{00000000-0005-0000-0000-0000D5000000}"/>
    <cellStyle name="1_H11-5400-0 仮 道 数 量  （当初）_H12西５条通その２数量（変更１）_03法覆護岸工(1工区)" xfId="215" xr:uid="{00000000-0005-0000-0000-0000D6000000}"/>
    <cellStyle name="1_H11-5400-0 仮 道 数 量  （当初）_H12西５条通その２数量（変更１）_04法覆護岸工（赤渋①）" xfId="216" xr:uid="{00000000-0005-0000-0000-0000D7000000}"/>
    <cellStyle name="1_H11-5400-0 仮 道 数 量  （当初）_H12西５条通舗装数量（変更１）" xfId="217" xr:uid="{00000000-0005-0000-0000-0000D8000000}"/>
    <cellStyle name="1_H11-5400-0 仮 道 数 量  （当初）_H12西５条通舗装数量（変更１）_03法覆護岸工(1工区)" xfId="218" xr:uid="{00000000-0005-0000-0000-0000D9000000}"/>
    <cellStyle name="1_H11-5400-0 仮 道 数 量  （当初）_H12西５条通舗装数量（変更１）_04法覆護岸工（赤渋①）" xfId="219" xr:uid="{00000000-0005-0000-0000-0000DA000000}"/>
    <cellStyle name="1_H11-5400-0 仮 道 数 量  （当初）_H12西５条通舗装数量（変更2）" xfId="220" xr:uid="{00000000-0005-0000-0000-0000DB000000}"/>
    <cellStyle name="1_H11-5400-0 仮 道 数 量  （当初）_H12西５条通舗装数量（変更2）_03法覆護岸工(1工区)" xfId="221" xr:uid="{00000000-0005-0000-0000-0000DC000000}"/>
    <cellStyle name="1_H11-5400-0 仮 道 数 量  （当初）_H12西５条通舗装数量（変更2）_04法覆護岸工（赤渋①）" xfId="222" xr:uid="{00000000-0005-0000-0000-0000DD000000}"/>
    <cellStyle name="1_H11-5420-0数量（当初）" xfId="223" xr:uid="{00000000-0005-0000-0000-0000DE000000}"/>
    <cellStyle name="1_H11-5420-0数量（当初）_03法覆護岸工(1工区)" xfId="224" xr:uid="{00000000-0005-0000-0000-0000DF000000}"/>
    <cellStyle name="1_H11-5420-0数量（当初）_04法覆護岸工（赤渋①）" xfId="225" xr:uid="{00000000-0005-0000-0000-0000E0000000}"/>
    <cellStyle name="1_H11-5420-0数量（当初）_H11-5501-0数量（変更2）" xfId="226" xr:uid="{00000000-0005-0000-0000-0000E1000000}"/>
    <cellStyle name="1_H11-5420-0数量（当初）_H11-5501-0数量（変更2）_03法覆護岸工(1工区)" xfId="227" xr:uid="{00000000-0005-0000-0000-0000E2000000}"/>
    <cellStyle name="1_H11-5420-0数量（当初）_H11-5501-0数量（変更2）_04法覆護岸工（赤渋①）" xfId="228" xr:uid="{00000000-0005-0000-0000-0000E3000000}"/>
    <cellStyle name="1_H11-5420-0数量（当初）_H12-5400-0数量（当初）" xfId="229" xr:uid="{00000000-0005-0000-0000-0000E4000000}"/>
    <cellStyle name="1_H11-5420-0数量（当初）_H12-5400-0数量（当初）_03法覆護岸工(1工区)" xfId="230" xr:uid="{00000000-0005-0000-0000-0000E5000000}"/>
    <cellStyle name="1_H11-5420-0数量（当初）_H12-5400-0数量（当初）_04法覆護岸工（赤渋①）" xfId="231" xr:uid="{00000000-0005-0000-0000-0000E6000000}"/>
    <cellStyle name="1_H11-5420-0数量（当初）_H12-5400-0数量（当初）_H12西５条通（擁壁工-数量-変更１）" xfId="232" xr:uid="{00000000-0005-0000-0000-0000E7000000}"/>
    <cellStyle name="1_H11-5420-0数量（当初）_H12-5400-0数量（当初）_H12西５条通（擁壁工-数量-変更１）_03法覆護岸工(1工区)" xfId="233" xr:uid="{00000000-0005-0000-0000-0000E8000000}"/>
    <cellStyle name="1_H11-5420-0数量（当初）_H12-5400-0数量（当初）_H12西５条通（擁壁工-数量-変更１）_04法覆護岸工（赤渋①）" xfId="234" xr:uid="{00000000-0005-0000-0000-0000E9000000}"/>
    <cellStyle name="1_H11-5420-0数量（当初）_H12-5400-0数量（変更1）" xfId="235" xr:uid="{00000000-0005-0000-0000-0000EA000000}"/>
    <cellStyle name="1_H11-5420-0数量（当初）_H12-5400-0数量（変更1）_03法覆護岸工(1工区)" xfId="236" xr:uid="{00000000-0005-0000-0000-0000EB000000}"/>
    <cellStyle name="1_H11-5420-0数量（当初）_H12-5400-0数量（変更1）_04法覆護岸工（赤渋①）" xfId="237" xr:uid="{00000000-0005-0000-0000-0000EC000000}"/>
    <cellStyle name="1_H11-5420-0数量（当初）_H12-5500-0数量（ｼﾋﾞﾃｯｸ修正）" xfId="238" xr:uid="{00000000-0005-0000-0000-0000ED000000}"/>
    <cellStyle name="1_H11-5420-0数量（当初）_H12-5500-0数量（ｼﾋﾞﾃｯｸ修正）_03法覆護岸工(1工区)" xfId="239" xr:uid="{00000000-0005-0000-0000-0000EE000000}"/>
    <cellStyle name="1_H11-5420-0数量（当初）_H12-5500-0数量（ｼﾋﾞﾃｯｸ修正）_04法覆護岸工（赤渋①）" xfId="240" xr:uid="{00000000-0005-0000-0000-0000EF000000}"/>
    <cellStyle name="1_H11-5420-0数量（当初）_H12-5500-0数量（変更１）" xfId="241" xr:uid="{00000000-0005-0000-0000-0000F0000000}"/>
    <cellStyle name="1_H11-5420-0数量（当初）_H12-5500-0数量（変更１）_03法覆護岸工(1工区)" xfId="242" xr:uid="{00000000-0005-0000-0000-0000F1000000}"/>
    <cellStyle name="1_H11-5420-0数量（当初）_H12-5500-0数量（変更１）_04法覆護岸工（赤渋①）" xfId="243" xr:uid="{00000000-0005-0000-0000-0000F2000000}"/>
    <cellStyle name="1_H11-5420-0数量（当初）_H12-5500-0数量（変更１）_H12西５条通（擁壁工-数量-変更１）" xfId="244" xr:uid="{00000000-0005-0000-0000-0000F3000000}"/>
    <cellStyle name="1_H11-5420-0数量（当初）_H12-5500-0数量（変更１）_H12西５条通（擁壁工-数量-変更１）_03法覆護岸工(1工区)" xfId="245" xr:uid="{00000000-0005-0000-0000-0000F4000000}"/>
    <cellStyle name="1_H11-5420-0数量（当初）_H12-5500-0数量（変更１）_H12西５条通（擁壁工-数量-変更１）_04法覆護岸工（赤渋①）" xfId="246" xr:uid="{00000000-0005-0000-0000-0000F5000000}"/>
    <cellStyle name="1_H11-5420-0数量（当初）_H12-5500-0数量（変更2）" xfId="247" xr:uid="{00000000-0005-0000-0000-0000F6000000}"/>
    <cellStyle name="1_H11-5420-0数量（当初）_H12-5500-0数量（変更2）_03法覆護岸工(1工区)" xfId="248" xr:uid="{00000000-0005-0000-0000-0000F7000000}"/>
    <cellStyle name="1_H11-5420-0数量（当初）_H12-5500-0数量（変更2）_04法覆護岸工（赤渋①）" xfId="249" xr:uid="{00000000-0005-0000-0000-0000F8000000}"/>
    <cellStyle name="1_H11-5420-0数量（当初）_H12-5500-0数量（変更2）_1" xfId="250" xr:uid="{00000000-0005-0000-0000-0000F9000000}"/>
    <cellStyle name="1_H11-5420-0数量（当初）_H12-5500-0数量（変更2）_1_03法覆護岸工(1工区)" xfId="251" xr:uid="{00000000-0005-0000-0000-0000FA000000}"/>
    <cellStyle name="1_H11-5420-0数量（当初）_H12-5500-0数量（変更2）_1_04法覆護岸工（赤渋①）" xfId="252" xr:uid="{00000000-0005-0000-0000-0000FB000000}"/>
    <cellStyle name="1_H11-5420-0数量（当初）_H12-5500-0数量（変更2）_H12-5500-0数量（変更2）" xfId="253" xr:uid="{00000000-0005-0000-0000-0000FC000000}"/>
    <cellStyle name="1_H11-5420-0数量（当初）_H12-5500-0数量（変更2）_H12-5500-0数量（変更2）_03法覆護岸工(1工区)" xfId="254" xr:uid="{00000000-0005-0000-0000-0000FD000000}"/>
    <cellStyle name="1_H11-5420-0数量（当初）_H12-5500-0数量（変更2）_H12-5500-0数量（変更2）_04法覆護岸工（赤渋①）" xfId="255" xr:uid="{00000000-0005-0000-0000-0000FE000000}"/>
    <cellStyle name="1_H11-5420-0数量（当初）_H12西5条通(手直数量-当初）" xfId="256" xr:uid="{00000000-0005-0000-0000-0000FF000000}"/>
    <cellStyle name="1_H11-5420-0数量（当初）_H12西5条通(手直数量-当初）_03法覆護岸工(1工区)" xfId="257" xr:uid="{00000000-0005-0000-0000-000000010000}"/>
    <cellStyle name="1_H11-5420-0数量（当初）_H12西5条通(手直数量-当初）_04法覆護岸工（赤渋①）" xfId="258" xr:uid="{00000000-0005-0000-0000-000001010000}"/>
    <cellStyle name="1_H11-5420-0数量（当初）_H12西5条通(手直数量-当初）_H12西５条通（擁壁工-数量-変更１）" xfId="259" xr:uid="{00000000-0005-0000-0000-000002010000}"/>
    <cellStyle name="1_H11-5420-0数量（当初）_H12西5条通(手直数量-当初）_H12西５条通（擁壁工-数量-変更１）_03法覆護岸工(1工区)" xfId="260" xr:uid="{00000000-0005-0000-0000-000003010000}"/>
    <cellStyle name="1_H11-5420-0数量（当初）_H12西5条通(手直数量-当初）_H12西５条通（擁壁工-数量-変更１）_04法覆護岸工（赤渋①）" xfId="261" xr:uid="{00000000-0005-0000-0000-000004010000}"/>
    <cellStyle name="1_H11-5420-0数量（当初）_H12西５条通（擁壁工-数量-当初）" xfId="262" xr:uid="{00000000-0005-0000-0000-000005010000}"/>
    <cellStyle name="1_H11-5420-0数量（当初）_H12西５条通（擁壁工-数量-当初）_03法覆護岸工(1工区)" xfId="263" xr:uid="{00000000-0005-0000-0000-000006010000}"/>
    <cellStyle name="1_H11-5420-0数量（当初）_H12西５条通（擁壁工-数量-当初）_04法覆護岸工（赤渋①）" xfId="264" xr:uid="{00000000-0005-0000-0000-000007010000}"/>
    <cellStyle name="1_H11-5420-0数量（当初）_H12西５条通（擁壁工-数量-変更１）" xfId="265" xr:uid="{00000000-0005-0000-0000-000008010000}"/>
    <cellStyle name="1_H11-5420-0数量（当初）_H12西５条通（擁壁工-数量-変更１）_03法覆護岸工(1工区)" xfId="266" xr:uid="{00000000-0005-0000-0000-000009010000}"/>
    <cellStyle name="1_H11-5420-0数量（当初）_H12西５条通（擁壁工-数量-変更１）_04法覆護岸工（赤渋①）" xfId="267" xr:uid="{00000000-0005-0000-0000-00000A010000}"/>
    <cellStyle name="1_H11-5420-0数量（当初）_H12西５条通その２数量（当初）" xfId="268" xr:uid="{00000000-0005-0000-0000-00000B010000}"/>
    <cellStyle name="1_H11-5420-0数量（当初）_H12西５条通その２数量（当初）_03法覆護岸工(1工区)" xfId="269" xr:uid="{00000000-0005-0000-0000-00000C010000}"/>
    <cellStyle name="1_H11-5420-0数量（当初）_H12西５条通その２数量（当初）_04法覆護岸工（赤渋①）" xfId="270" xr:uid="{00000000-0005-0000-0000-00000D010000}"/>
    <cellStyle name="1_H11-5420-0数量（当初）_H12西５条通その２数量（変更１）" xfId="271" xr:uid="{00000000-0005-0000-0000-00000E010000}"/>
    <cellStyle name="1_H11-5420-0数量（当初）_H12西５条通その２数量（変更１）_03法覆護岸工(1工区)" xfId="272" xr:uid="{00000000-0005-0000-0000-00000F010000}"/>
    <cellStyle name="1_H11-5420-0数量（当初）_H12西５条通その２数量（変更１）_04法覆護岸工（赤渋①）" xfId="273" xr:uid="{00000000-0005-0000-0000-000010010000}"/>
    <cellStyle name="1_H11-5420-0数量（当初）_H12西５条通舗装数量（当初）" xfId="274" xr:uid="{00000000-0005-0000-0000-000011010000}"/>
    <cellStyle name="1_H11-5420-0数量（当初）_H12西５条通舗装数量（当初）_03法覆護岸工(1工区)" xfId="275" xr:uid="{00000000-0005-0000-0000-000012010000}"/>
    <cellStyle name="1_H11-5420-0数量（当初）_H12西５条通舗装数量（当初）_04法覆護岸工（赤渋①）" xfId="276" xr:uid="{00000000-0005-0000-0000-000013010000}"/>
    <cellStyle name="1_H11-5420-0数量（当初）_H12西５条通舗装数量（当初）_H12西５条通（擁壁工-数量-変更１）" xfId="277" xr:uid="{00000000-0005-0000-0000-000014010000}"/>
    <cellStyle name="1_H11-5420-0数量（当初）_H12西５条通舗装数量（当初）_H12西５条通（擁壁工-数量-変更１）_03法覆護岸工(1工区)" xfId="278" xr:uid="{00000000-0005-0000-0000-000015010000}"/>
    <cellStyle name="1_H11-5420-0数量（当初）_H12西５条通舗装数量（当初）_H12西５条通（擁壁工-数量-変更１）_04法覆護岸工（赤渋①）" xfId="279" xr:uid="{00000000-0005-0000-0000-000016010000}"/>
    <cellStyle name="1_H11-5420-0数量（当初）_H12西５条通舗装数量（変更１）" xfId="280" xr:uid="{00000000-0005-0000-0000-000017010000}"/>
    <cellStyle name="1_H11-5420-0数量（当初）_H12西５条通舗装数量（変更１）_03法覆護岸工(1工区)" xfId="281" xr:uid="{00000000-0005-0000-0000-000018010000}"/>
    <cellStyle name="1_H11-5420-0数量（当初）_H12西５条通舗装数量（変更１）_04法覆護岸工（赤渋①）" xfId="282" xr:uid="{00000000-0005-0000-0000-000019010000}"/>
    <cellStyle name="1_H11-5420-0数量（当初）_H12西５条通舗装数量（変更2）" xfId="283" xr:uid="{00000000-0005-0000-0000-00001A010000}"/>
    <cellStyle name="1_H11-5420-0数量（当初）_H12西５条通舗装数量（変更2）_03法覆護岸工(1工区)" xfId="284" xr:uid="{00000000-0005-0000-0000-00001B010000}"/>
    <cellStyle name="1_H11-5420-0数量（当初）_H12西５条通舗装数量（変更2）_04法覆護岸工（赤渋①）" xfId="285" xr:uid="{00000000-0005-0000-0000-00001C010000}"/>
    <cellStyle name="1_H11-5420-0数量（当初）_擁壁工" xfId="286" xr:uid="{00000000-0005-0000-0000-00001D010000}"/>
    <cellStyle name="1_H11-5420-0数量（当初）_擁壁工_03法覆護岸工(1工区)" xfId="287" xr:uid="{00000000-0005-0000-0000-00001E010000}"/>
    <cellStyle name="1_H11-5420-0数量（当初）_擁壁工_04法覆護岸工（赤渋①）" xfId="288" xr:uid="{00000000-0005-0000-0000-00001F010000}"/>
    <cellStyle name="1_H12-5400-0数量（当初）" xfId="289" xr:uid="{00000000-0005-0000-0000-000020010000}"/>
    <cellStyle name="1_H12-5400-0数量（当初）_03法覆護岸工(1工区)" xfId="290" xr:uid="{00000000-0005-0000-0000-000021010000}"/>
    <cellStyle name="1_H12-5400-0数量（当初）_04法覆護岸工（赤渋①）" xfId="291" xr:uid="{00000000-0005-0000-0000-000022010000}"/>
    <cellStyle name="1_H12-5400-0数量（当初）_H12西５条通（擁壁工-数量-変更１）" xfId="292" xr:uid="{00000000-0005-0000-0000-000023010000}"/>
    <cellStyle name="1_H12-5400-0数量（当初）_H12西５条通（擁壁工-数量-変更１）_03法覆護岸工(1工区)" xfId="293" xr:uid="{00000000-0005-0000-0000-000024010000}"/>
    <cellStyle name="1_H12-5400-0数量（当初）_H12西５条通（擁壁工-数量-変更１）_04法覆護岸工（赤渋①）" xfId="294" xr:uid="{00000000-0005-0000-0000-000025010000}"/>
    <cellStyle name="1_H12-5420-0 本線数量（当初）" xfId="295" xr:uid="{00000000-0005-0000-0000-000026010000}"/>
    <cellStyle name="1_H12-5420-0 本線数量（当初）_03法覆護岸工(1工区)" xfId="296" xr:uid="{00000000-0005-0000-0000-000027010000}"/>
    <cellStyle name="1_H12-5420-0 本線数量（当初）_04法覆護岸工（赤渋①）" xfId="297" xr:uid="{00000000-0005-0000-0000-000028010000}"/>
    <cellStyle name="1_H12-5420-0 本線数量（当初）_H12-5400-0数量（変更1）" xfId="298" xr:uid="{00000000-0005-0000-0000-000029010000}"/>
    <cellStyle name="1_H12-5420-0 本線数量（当初）_H12-5400-0数量（変更1）_03法覆護岸工(1工区)" xfId="299" xr:uid="{00000000-0005-0000-0000-00002A010000}"/>
    <cellStyle name="1_H12-5420-0 本線数量（当初）_H12-5400-0数量（変更1）_04法覆護岸工（赤渋①）" xfId="300" xr:uid="{00000000-0005-0000-0000-00002B010000}"/>
    <cellStyle name="1_H12-5420-0 本線数量（当初）_H12西５条通（擁壁工-数量-変更１）" xfId="301" xr:uid="{00000000-0005-0000-0000-00002C010000}"/>
    <cellStyle name="1_H12-5420-0 本線数量（当初）_H12西５条通（擁壁工-数量-変更１）_03法覆護岸工(1工区)" xfId="302" xr:uid="{00000000-0005-0000-0000-00002D010000}"/>
    <cellStyle name="1_H12-5420-0 本線数量（当初）_H12西５条通（擁壁工-数量-変更１）_04法覆護岸工（赤渋①）" xfId="303" xr:uid="{00000000-0005-0000-0000-00002E010000}"/>
    <cellStyle name="1_H12-5420-0 本線数量（当初）_H12西５条通その２数量（当初）" xfId="304" xr:uid="{00000000-0005-0000-0000-00002F010000}"/>
    <cellStyle name="1_H12-5420-0 本線数量（当初）_H12西５条通その２数量（当初）_03法覆護岸工(1工区)" xfId="305" xr:uid="{00000000-0005-0000-0000-000030010000}"/>
    <cellStyle name="1_H12-5420-0 本線数量（当初）_H12西５条通その２数量（当初）_04法覆護岸工（赤渋①）" xfId="306" xr:uid="{00000000-0005-0000-0000-000031010000}"/>
    <cellStyle name="1_H12-5420-0 本線数量（当初）_H12西５条通その２数量（変更１）" xfId="307" xr:uid="{00000000-0005-0000-0000-000032010000}"/>
    <cellStyle name="1_H12-5420-0 本線数量（当初）_H12西５条通その２数量（変更１）_03法覆護岸工(1工区)" xfId="308" xr:uid="{00000000-0005-0000-0000-000033010000}"/>
    <cellStyle name="1_H12-5420-0 本線数量（当初）_H12西５条通その２数量（変更１）_04法覆護岸工（赤渋①）" xfId="309" xr:uid="{00000000-0005-0000-0000-000034010000}"/>
    <cellStyle name="1_H12-5420-0 本線数量（当初）_H12西５条通舗装数量（変更１）" xfId="310" xr:uid="{00000000-0005-0000-0000-000035010000}"/>
    <cellStyle name="1_H12-5420-0 本線数量（当初）_H12西５条通舗装数量（変更１）_03法覆護岸工(1工区)" xfId="311" xr:uid="{00000000-0005-0000-0000-000036010000}"/>
    <cellStyle name="1_H12-5420-0 本線数量（当初）_H12西５条通舗装数量（変更１）_04法覆護岸工（赤渋①）" xfId="312" xr:uid="{00000000-0005-0000-0000-000037010000}"/>
    <cellStyle name="1_H12-5420-0 本線数量（当初）_H12西５条通舗装数量（変更2）" xfId="313" xr:uid="{00000000-0005-0000-0000-000038010000}"/>
    <cellStyle name="1_H12-5420-0 本線数量（当初）_H12西５条通舗装数量（変更2）_03法覆護岸工(1工区)" xfId="314" xr:uid="{00000000-0005-0000-0000-000039010000}"/>
    <cellStyle name="1_H12-5420-0 本線数量（当初）_H12西５条通舗装数量（変更2）_04法覆護岸工（赤渋①）" xfId="315" xr:uid="{00000000-0005-0000-0000-00003A010000}"/>
    <cellStyle name="1_H12-5500-0数量（変更１）" xfId="316" xr:uid="{00000000-0005-0000-0000-00003B010000}"/>
    <cellStyle name="1_H12-5500-0数量（変更１）_03法覆護岸工(1工区)" xfId="317" xr:uid="{00000000-0005-0000-0000-00003C010000}"/>
    <cellStyle name="1_H12-5500-0数量（変更１）_04法覆護岸工（赤渋①）" xfId="318" xr:uid="{00000000-0005-0000-0000-00003D010000}"/>
    <cellStyle name="1_H12-5500-0数量（変更１）_H12西５条通（擁壁工-数量-変更１）" xfId="319" xr:uid="{00000000-0005-0000-0000-00003E010000}"/>
    <cellStyle name="1_H12-5500-0数量（変更１）_H12西５条通（擁壁工-数量-変更１）_03法覆護岸工(1工区)" xfId="320" xr:uid="{00000000-0005-0000-0000-00003F010000}"/>
    <cellStyle name="1_H12-5500-0数量（変更１）_H12西５条通（擁壁工-数量-変更１）_04法覆護岸工（赤渋①）" xfId="321" xr:uid="{00000000-0005-0000-0000-000040010000}"/>
    <cellStyle name="1_H12-5500-0数量（変更2）" xfId="322" xr:uid="{00000000-0005-0000-0000-000041010000}"/>
    <cellStyle name="1_H12-5500-0数量（変更2）_03法覆護岸工(1工区)" xfId="323" xr:uid="{00000000-0005-0000-0000-000042010000}"/>
    <cellStyle name="1_H12-5500-0数量（変更2）_04法覆護岸工（赤渋①）" xfId="324" xr:uid="{00000000-0005-0000-0000-000043010000}"/>
    <cellStyle name="1_H12上武佐計根別(停)線（路盤-数量-当初）" xfId="325" xr:uid="{00000000-0005-0000-0000-000044010000}"/>
    <cellStyle name="1_H12上武佐計根別(停)線（路盤-数量-当初）_03法覆護岸工(1工区)" xfId="326" xr:uid="{00000000-0005-0000-0000-000045010000}"/>
    <cellStyle name="1_H12上武佐計根別(停)線（路盤-数量-当初）_04法覆護岸工（赤渋①）" xfId="327" xr:uid="{00000000-0005-0000-0000-000046010000}"/>
    <cellStyle name="1_H12上武佐計根別(停)線（路盤-数量-当初）_H12西５条通（擁壁工-数量-変更１）" xfId="328" xr:uid="{00000000-0005-0000-0000-000047010000}"/>
    <cellStyle name="1_H12上武佐計根別(停)線（路盤-数量-当初）_H12西５条通（擁壁工-数量-変更１）_03法覆護岸工(1工区)" xfId="329" xr:uid="{00000000-0005-0000-0000-000048010000}"/>
    <cellStyle name="1_H12上武佐計根別(停)線（路盤-数量-当初）_H12西５条通（擁壁工-数量-変更１）_04法覆護岸工（赤渋①）" xfId="330" xr:uid="{00000000-0005-0000-0000-000049010000}"/>
    <cellStyle name="1_H12西5条通(手直数量-当初）" xfId="331" xr:uid="{00000000-0005-0000-0000-00004A010000}"/>
    <cellStyle name="1_H12西5条通(手直数量-当初）_03法覆護岸工(1工区)" xfId="332" xr:uid="{00000000-0005-0000-0000-00004B010000}"/>
    <cellStyle name="1_H12西5条通(手直数量-当初）_04法覆護岸工（赤渋①）" xfId="333" xr:uid="{00000000-0005-0000-0000-00004C010000}"/>
    <cellStyle name="1_H12西5条通(手直数量-当初）_H12西５条通（擁壁工-数量-変更１）" xfId="334" xr:uid="{00000000-0005-0000-0000-00004D010000}"/>
    <cellStyle name="1_H12西5条通(手直数量-当初）_H12西５条通（擁壁工-数量-変更１）_03法覆護岸工(1工区)" xfId="335" xr:uid="{00000000-0005-0000-0000-00004E010000}"/>
    <cellStyle name="1_H12西5条通(手直数量-当初）_H12西５条通（擁壁工-数量-変更１）_04法覆護岸工（赤渋①）" xfId="336" xr:uid="{00000000-0005-0000-0000-00004F010000}"/>
    <cellStyle name="1_H12西５条通舗装数量（当初）" xfId="337" xr:uid="{00000000-0005-0000-0000-000050010000}"/>
    <cellStyle name="1_H12西５条通舗装数量（当初）_03法覆護岸工(1工区)" xfId="338" xr:uid="{00000000-0005-0000-0000-000051010000}"/>
    <cellStyle name="1_H12西５条通舗装数量（当初）_04法覆護岸工（赤渋①）" xfId="339" xr:uid="{00000000-0005-0000-0000-000052010000}"/>
    <cellStyle name="1_H12西５条通舗装数量（当初）_H12西５条通（擁壁工-数量-変更１）" xfId="340" xr:uid="{00000000-0005-0000-0000-000053010000}"/>
    <cellStyle name="1_H12西５条通舗装数量（当初）_H12西５条通（擁壁工-数量-変更１）_03法覆護岸工(1工区)" xfId="341" xr:uid="{00000000-0005-0000-0000-000054010000}"/>
    <cellStyle name="1_H12西５条通舗装数量（当初）_H12西５条通（擁壁工-数量-変更１）_04法覆護岸工（赤渋①）" xfId="342" xr:uid="{00000000-0005-0000-0000-000055010000}"/>
    <cellStyle name="10-数値 [0]" xfId="343" xr:uid="{00000000-0005-0000-0000-000056010000}"/>
    <cellStyle name="10-数値 [1.0]" xfId="344" xr:uid="{00000000-0005-0000-0000-000057010000}"/>
    <cellStyle name="10-数値 [2.00]" xfId="345" xr:uid="{00000000-0005-0000-0000-000058010000}"/>
    <cellStyle name="10-数値 [3.000]" xfId="346" xr:uid="{00000000-0005-0000-0000-000059010000}"/>
    <cellStyle name="10-測点 [NO]" xfId="347" xr:uid="{00000000-0005-0000-0000-00005A010000}"/>
    <cellStyle name="10-測点 [STA]" xfId="348" xr:uid="{00000000-0005-0000-0000-00005B010000}"/>
    <cellStyle name="10-単位" xfId="349" xr:uid="{00000000-0005-0000-0000-00005C010000}"/>
    <cellStyle name="10-文字" xfId="350" xr:uid="{00000000-0005-0000-0000-00005D010000}"/>
    <cellStyle name="１㎡当り" xfId="351" xr:uid="{00000000-0005-0000-0000-00005E010000}"/>
    <cellStyle name="１ｍ当り" xfId="352" xr:uid="{00000000-0005-0000-0000-00005F010000}"/>
    <cellStyle name="１ヶ所当り" xfId="353" xr:uid="{00000000-0005-0000-0000-000060010000}"/>
    <cellStyle name="１位" xfId="354" xr:uid="{00000000-0005-0000-0000-000061010000}"/>
    <cellStyle name="１箇所当り" xfId="355" xr:uid="{00000000-0005-0000-0000-000062010000}"/>
    <cellStyle name="１基当り" xfId="356" xr:uid="{00000000-0005-0000-0000-000063010000}"/>
    <cellStyle name="１橋当り" xfId="357" xr:uid="{00000000-0005-0000-0000-000064010000}"/>
    <cellStyle name="１桁" xfId="358" xr:uid="{00000000-0005-0000-0000-000065010000}"/>
    <cellStyle name="１式当り" xfId="359" xr:uid="{00000000-0005-0000-0000-000066010000}"/>
    <cellStyle name="１枚当り" xfId="360" xr:uid="{00000000-0005-0000-0000-000067010000}"/>
    <cellStyle name="20% - アクセント 1" xfId="361" builtinId="30" customBuiltin="1"/>
    <cellStyle name="20% - アクセント 2" xfId="362" builtinId="34" customBuiltin="1"/>
    <cellStyle name="20% - アクセント 3" xfId="363" builtinId="38" customBuiltin="1"/>
    <cellStyle name="20% - アクセント 4" xfId="364" builtinId="42" customBuiltin="1"/>
    <cellStyle name="20% - アクセント 5" xfId="365" builtinId="46" customBuiltin="1"/>
    <cellStyle name="20% - アクセント 6" xfId="366" builtinId="50" customBuiltin="1"/>
    <cellStyle name="２桁" xfId="367" xr:uid="{00000000-0005-0000-0000-00006E010000}"/>
    <cellStyle name="３桁" xfId="368" xr:uid="{00000000-0005-0000-0000-00006F010000}"/>
    <cellStyle name="40% - アクセント 1" xfId="369" builtinId="31" customBuiltin="1"/>
    <cellStyle name="40% - アクセント 2" xfId="370" builtinId="35" customBuiltin="1"/>
    <cellStyle name="40% - アクセント 3" xfId="371" builtinId="39" customBuiltin="1"/>
    <cellStyle name="40% - アクセント 4" xfId="372" builtinId="43" customBuiltin="1"/>
    <cellStyle name="40% - アクセント 5" xfId="373" builtinId="47" customBuiltin="1"/>
    <cellStyle name="40% - アクセント 6" xfId="374" builtinId="51" customBuiltin="1"/>
    <cellStyle name="60% - アクセント 1" xfId="375" builtinId="32" customBuiltin="1"/>
    <cellStyle name="60% - アクセント 2" xfId="376" builtinId="36" customBuiltin="1"/>
    <cellStyle name="60% - アクセント 3" xfId="377" builtinId="40" customBuiltin="1"/>
    <cellStyle name="60% - アクセント 4" xfId="378" builtinId="44" customBuiltin="1"/>
    <cellStyle name="60% - アクセント 5" xfId="379" builtinId="48" customBuiltin="1"/>
    <cellStyle name="60% - アクセント 6" xfId="380" builtinId="52" customBuiltin="1"/>
    <cellStyle name="80" xfId="381" xr:uid="{00000000-0005-0000-0000-00007C010000}"/>
    <cellStyle name="Calc Currency (0)" xfId="382" xr:uid="{00000000-0005-0000-0000-00007D010000}"/>
    <cellStyle name="Calc Currency (0) 2" xfId="383" xr:uid="{00000000-0005-0000-0000-00007E010000}"/>
    <cellStyle name="Calc Currency (2)" xfId="384" xr:uid="{00000000-0005-0000-0000-00007F010000}"/>
    <cellStyle name="Calc Percent (0)" xfId="385" xr:uid="{00000000-0005-0000-0000-000080010000}"/>
    <cellStyle name="Calc Percent (1)" xfId="386" xr:uid="{00000000-0005-0000-0000-000081010000}"/>
    <cellStyle name="Calc Percent (2)" xfId="387" xr:uid="{00000000-0005-0000-0000-000082010000}"/>
    <cellStyle name="Calc Units (0)" xfId="388" xr:uid="{00000000-0005-0000-0000-000083010000}"/>
    <cellStyle name="Calc Units (1)" xfId="389" xr:uid="{00000000-0005-0000-0000-000084010000}"/>
    <cellStyle name="Calc Units (2)" xfId="390" xr:uid="{00000000-0005-0000-0000-000085010000}"/>
    <cellStyle name="Comma" xfId="391" xr:uid="{00000000-0005-0000-0000-000086010000}"/>
    <cellStyle name="Comma  - Style1" xfId="392" xr:uid="{00000000-0005-0000-0000-000087010000}"/>
    <cellStyle name="Comma  - Style2" xfId="393" xr:uid="{00000000-0005-0000-0000-000088010000}"/>
    <cellStyle name="Comma  - Style3" xfId="394" xr:uid="{00000000-0005-0000-0000-000089010000}"/>
    <cellStyle name="Comma  - Style4" xfId="395" xr:uid="{00000000-0005-0000-0000-00008A010000}"/>
    <cellStyle name="Comma  - Style5" xfId="396" xr:uid="{00000000-0005-0000-0000-00008B010000}"/>
    <cellStyle name="Comma  - Style6" xfId="397" xr:uid="{00000000-0005-0000-0000-00008C010000}"/>
    <cellStyle name="Comma  - Style7" xfId="398" xr:uid="{00000000-0005-0000-0000-00008D010000}"/>
    <cellStyle name="Comma  - Style8" xfId="399" xr:uid="{00000000-0005-0000-0000-00008E010000}"/>
    <cellStyle name="Comma [0]_#6 Temps &amp; Contractors" xfId="400" xr:uid="{00000000-0005-0000-0000-00008F010000}"/>
    <cellStyle name="Comma [00]" xfId="401" xr:uid="{00000000-0005-0000-0000-000090010000}"/>
    <cellStyle name="Comma_#6 Temps &amp; Contractors" xfId="402" xr:uid="{00000000-0005-0000-0000-000091010000}"/>
    <cellStyle name="Comma0" xfId="403" xr:uid="{00000000-0005-0000-0000-000092010000}"/>
    <cellStyle name="Currency" xfId="404" xr:uid="{00000000-0005-0000-0000-000093010000}"/>
    <cellStyle name="Currency [0]_#6 Temps &amp; Contractors" xfId="405" xr:uid="{00000000-0005-0000-0000-000094010000}"/>
    <cellStyle name="Currency [00]" xfId="406" xr:uid="{00000000-0005-0000-0000-000095010000}"/>
    <cellStyle name="Currency_#6 Temps &amp; Contractors" xfId="407" xr:uid="{00000000-0005-0000-0000-000096010000}"/>
    <cellStyle name="Currency0" xfId="408" xr:uid="{00000000-0005-0000-0000-000097010000}"/>
    <cellStyle name="Date" xfId="409" xr:uid="{00000000-0005-0000-0000-000098010000}"/>
    <cellStyle name="Date Short" xfId="410" xr:uid="{00000000-0005-0000-0000-000099010000}"/>
    <cellStyle name="Enter Currency (0)" xfId="411" xr:uid="{00000000-0005-0000-0000-00009A010000}"/>
    <cellStyle name="Enter Currency (2)" xfId="412" xr:uid="{00000000-0005-0000-0000-00009B010000}"/>
    <cellStyle name="Enter Units (0)" xfId="413" xr:uid="{00000000-0005-0000-0000-00009C010000}"/>
    <cellStyle name="Enter Units (1)" xfId="414" xr:uid="{00000000-0005-0000-0000-00009D010000}"/>
    <cellStyle name="Enter Units (2)" xfId="415" xr:uid="{00000000-0005-0000-0000-00009E010000}"/>
    <cellStyle name="entry" xfId="416" xr:uid="{00000000-0005-0000-0000-00009F010000}"/>
    <cellStyle name="Fixed" xfId="417" xr:uid="{00000000-0005-0000-0000-0000A0010000}"/>
    <cellStyle name="Followed Hyperlink" xfId="418" xr:uid="{00000000-0005-0000-0000-0000A1010000}"/>
    <cellStyle name="G/標準" xfId="419" xr:uid="{00000000-0005-0000-0000-0000A2010000}"/>
    <cellStyle name="Grey" xfId="420" xr:uid="{00000000-0005-0000-0000-0000A3010000}"/>
    <cellStyle name="Header1" xfId="421" xr:uid="{00000000-0005-0000-0000-0000A4010000}"/>
    <cellStyle name="Header2" xfId="422" xr:uid="{00000000-0005-0000-0000-0000A5010000}"/>
    <cellStyle name="Heading 1" xfId="423" xr:uid="{00000000-0005-0000-0000-0000A6010000}"/>
    <cellStyle name="Heading 2" xfId="424" xr:uid="{00000000-0005-0000-0000-0000A7010000}"/>
    <cellStyle name="Hyperlink" xfId="425" xr:uid="{00000000-0005-0000-0000-0000A8010000}"/>
    <cellStyle name="Input [yellow]" xfId="426" xr:uid="{00000000-0005-0000-0000-0000A9010000}"/>
    <cellStyle name="Link Currency (0)" xfId="427" xr:uid="{00000000-0005-0000-0000-0000AA010000}"/>
    <cellStyle name="Link Currency (2)" xfId="428" xr:uid="{00000000-0005-0000-0000-0000AB010000}"/>
    <cellStyle name="Link Units (0)" xfId="429" xr:uid="{00000000-0005-0000-0000-0000AC010000}"/>
    <cellStyle name="Link Units (1)" xfId="430" xr:uid="{00000000-0005-0000-0000-0000AD010000}"/>
    <cellStyle name="Link Units (2)" xfId="431" xr:uid="{00000000-0005-0000-0000-0000AE010000}"/>
    <cellStyle name="Milliers [0]_AR1194" xfId="432" xr:uid="{00000000-0005-0000-0000-0000AF010000}"/>
    <cellStyle name="Milliers_AR1194" xfId="433" xr:uid="{00000000-0005-0000-0000-0000B0010000}"/>
    <cellStyle name="Mon騁aire [0]_AR1194" xfId="434" xr:uid="{00000000-0005-0000-0000-0000B1010000}"/>
    <cellStyle name="Mon騁aire_AR1194" xfId="435" xr:uid="{00000000-0005-0000-0000-0000B2010000}"/>
    <cellStyle name="ＭＳ" xfId="436" xr:uid="{00000000-0005-0000-0000-0000B3010000}"/>
    <cellStyle name="ｍ単位" xfId="437" xr:uid="{00000000-0005-0000-0000-0000B4010000}"/>
    <cellStyle name="ｍ単位[－]赤表示" xfId="438" xr:uid="{00000000-0005-0000-0000-0000B5010000}"/>
    <cellStyle name="no dec" xfId="439" xr:uid="{00000000-0005-0000-0000-0000B6010000}"/>
    <cellStyle name="normal" xfId="440" xr:uid="{00000000-0005-0000-0000-0000B7010000}"/>
    <cellStyle name="Normal - Style1" xfId="441" xr:uid="{00000000-0005-0000-0000-0000B8010000}"/>
    <cellStyle name="Normal_# 41-Market &amp;Trends" xfId="442" xr:uid="{00000000-0005-0000-0000-0000B9010000}"/>
    <cellStyle name="ParaBirimi [0]_RESULTS" xfId="443" xr:uid="{00000000-0005-0000-0000-0000BA010000}"/>
    <cellStyle name="ParaBirimi_RESULTS" xfId="444" xr:uid="{00000000-0005-0000-0000-0000BB010000}"/>
    <cellStyle name="Percent" xfId="445" xr:uid="{00000000-0005-0000-0000-0000BC010000}"/>
    <cellStyle name="Percent [0]" xfId="446" xr:uid="{00000000-0005-0000-0000-0000BD010000}"/>
    <cellStyle name="Percent [00]" xfId="447" xr:uid="{00000000-0005-0000-0000-0000BE010000}"/>
    <cellStyle name="Percent [2]" xfId="448" xr:uid="{00000000-0005-0000-0000-0000BF010000}"/>
    <cellStyle name="Percent_#6 Temps &amp; Contractors" xfId="449" xr:uid="{00000000-0005-0000-0000-0000C0010000}"/>
    <cellStyle name="PrePop Currency (0)" xfId="450" xr:uid="{00000000-0005-0000-0000-0000C1010000}"/>
    <cellStyle name="PrePop Currency (2)" xfId="451" xr:uid="{00000000-0005-0000-0000-0000C2010000}"/>
    <cellStyle name="PrePop Units (0)" xfId="452" xr:uid="{00000000-0005-0000-0000-0000C3010000}"/>
    <cellStyle name="PrePop Units (1)" xfId="453" xr:uid="{00000000-0005-0000-0000-0000C4010000}"/>
    <cellStyle name="PrePop Units (2)" xfId="454" xr:uid="{00000000-0005-0000-0000-0000C5010000}"/>
    <cellStyle name="price" xfId="455" xr:uid="{00000000-0005-0000-0000-0000C6010000}"/>
    <cellStyle name="PSChar" xfId="456" xr:uid="{00000000-0005-0000-0000-0000C7010000}"/>
    <cellStyle name="PSHeading" xfId="457" xr:uid="{00000000-0005-0000-0000-0000C8010000}"/>
    <cellStyle name="revised" xfId="458" xr:uid="{00000000-0005-0000-0000-0000C9010000}"/>
    <cellStyle name="sc5" xfId="459" xr:uid="{00000000-0005-0000-0000-0000CA010000}"/>
    <cellStyle name="sc7" xfId="460" xr:uid="{00000000-0005-0000-0000-0000CB010000}"/>
    <cellStyle name="section" xfId="461" xr:uid="{00000000-0005-0000-0000-0000CC010000}"/>
    <cellStyle name="standard" xfId="462" xr:uid="{00000000-0005-0000-0000-0000CD010000}"/>
    <cellStyle name="STYL0 - ｽﾀｲﾙ1" xfId="463" xr:uid="{00000000-0005-0000-0000-0000CE010000}"/>
    <cellStyle name="STYL1 - ｽﾀｲﾙ2" xfId="464" xr:uid="{00000000-0005-0000-0000-0000CF010000}"/>
    <cellStyle name="STYL2 - ｽﾀｲﾙ3" xfId="465" xr:uid="{00000000-0005-0000-0000-0000D0010000}"/>
    <cellStyle name="STYL3 - ｽﾀｲﾙ4" xfId="466" xr:uid="{00000000-0005-0000-0000-0000D1010000}"/>
    <cellStyle name="STYL4 - ｽﾀｲﾙ5" xfId="467" xr:uid="{00000000-0005-0000-0000-0000D2010000}"/>
    <cellStyle name="STYL5 - ｽﾀｲﾙ6" xfId="468" xr:uid="{00000000-0005-0000-0000-0000D3010000}"/>
    <cellStyle name="STYL6 - ｽﾀｲﾙ7" xfId="469" xr:uid="{00000000-0005-0000-0000-0000D4010000}"/>
    <cellStyle name="STYL7 - ｽﾀｲﾙ8" xfId="470" xr:uid="{00000000-0005-0000-0000-0000D5010000}"/>
    <cellStyle name="STYLE1" xfId="471" xr:uid="{00000000-0005-0000-0000-0000D6010000}"/>
    <cellStyle name="subhead" xfId="472" xr:uid="{00000000-0005-0000-0000-0000D7010000}"/>
    <cellStyle name="Text Indent A" xfId="473" xr:uid="{00000000-0005-0000-0000-0000D8010000}"/>
    <cellStyle name="Text Indent B" xfId="474" xr:uid="{00000000-0005-0000-0000-0000D9010000}"/>
    <cellStyle name="Text Indent C" xfId="475" xr:uid="{00000000-0005-0000-0000-0000DA010000}"/>
    <cellStyle name="title" xfId="476" xr:uid="{00000000-0005-0000-0000-0000DB010000}"/>
    <cellStyle name="Total" xfId="477" xr:uid="{00000000-0005-0000-0000-0000DC010000}"/>
    <cellStyle name="ＵＫ" xfId="478" xr:uid="{00000000-0005-0000-0000-0000DD010000}"/>
    <cellStyle name="Virg・ [0]_RESULTS" xfId="479" xr:uid="{00000000-0005-0000-0000-0000DE010000}"/>
    <cellStyle name="Virg・_RESULTS" xfId="480" xr:uid="{00000000-0005-0000-0000-0000DF010000}"/>
    <cellStyle name="アクセント 1" xfId="481" builtinId="29" customBuiltin="1"/>
    <cellStyle name="アクセント 2" xfId="482" builtinId="33" customBuiltin="1"/>
    <cellStyle name="アクセント 3" xfId="483" builtinId="37" customBuiltin="1"/>
    <cellStyle name="アクセント 4" xfId="484" builtinId="41" customBuiltin="1"/>
    <cellStyle name="アクセント 5" xfId="485" builtinId="45" customBuiltin="1"/>
    <cellStyle name="アクセント 6" xfId="486" builtinId="49" customBuiltin="1"/>
    <cellStyle name="カンマ" xfId="487" xr:uid="{00000000-0005-0000-0000-0000E6010000}"/>
    <cellStyle name="ゴシック" xfId="488" xr:uid="{00000000-0005-0000-0000-0000E7010000}"/>
    <cellStyle name="スタイル 1" xfId="489" xr:uid="{00000000-0005-0000-0000-0000E8010000}"/>
    <cellStyle name="スタイル 2" xfId="490" xr:uid="{00000000-0005-0000-0000-0000E9010000}"/>
    <cellStyle name="タイトル" xfId="491" builtinId="15" customBuiltin="1"/>
    <cellStyle name="ﾀｲﾄﾙ1" xfId="492" xr:uid="{00000000-0005-0000-0000-0000EB010000}"/>
    <cellStyle name="タイトル１" xfId="493" xr:uid="{00000000-0005-0000-0000-0000EC010000}"/>
    <cellStyle name="ﾀｲﾄﾙ2" xfId="494" xr:uid="{00000000-0005-0000-0000-0000ED010000}"/>
    <cellStyle name="チェック セル" xfId="495" builtinId="23" customBuiltin="1"/>
    <cellStyle name="どちらでもない" xfId="496" builtinId="28" customBuiltin="1"/>
    <cellStyle name="ﾄ褊褂燾・[0]_PERSONAL" xfId="497" xr:uid="{00000000-0005-0000-0000-0000F0010000}"/>
    <cellStyle name="ﾄ褊褂燾饑PERSONAL" xfId="498" xr:uid="{00000000-0005-0000-0000-0000F1010000}"/>
    <cellStyle name="パーセント 2" xfId="499" xr:uid="{00000000-0005-0000-0000-0000F2010000}"/>
    <cellStyle name="パーセント 2 2" xfId="712" xr:uid="{00000000-0005-0000-0000-0000F3010000}"/>
    <cellStyle name="ﾊﾟ-ｾﾝﾄ" xfId="500" xr:uid="{00000000-0005-0000-0000-0000F4010000}"/>
    <cellStyle name="フォント10" xfId="501" xr:uid="{00000000-0005-0000-0000-0000F5010000}"/>
    <cellStyle name="ペ－ジ" xfId="502" xr:uid="{00000000-0005-0000-0000-0000F6010000}"/>
    <cellStyle name="ﾎ磊隆_PERSONAL" xfId="503" xr:uid="{00000000-0005-0000-0000-0000F7010000}"/>
    <cellStyle name="メモ" xfId="504" builtinId="10" customBuiltin="1"/>
    <cellStyle name="メモ 2" xfId="505" xr:uid="{00000000-0005-0000-0000-0000F9010000}"/>
    <cellStyle name="ﾔ竟瑙糺・[0]_PERSONAL" xfId="506" xr:uid="{00000000-0005-0000-0000-0000FA010000}"/>
    <cellStyle name="ﾔ竟瑙糺饑PERSONAL" xfId="507" xr:uid="{00000000-0005-0000-0000-0000FB010000}"/>
    <cellStyle name="ユーザー１" xfId="508" xr:uid="{00000000-0005-0000-0000-0000FC010000}"/>
    <cellStyle name="リンク セル" xfId="509" builtinId="24" customBuiltin="1"/>
    <cellStyle name="悪い" xfId="510" builtinId="27" customBuiltin="1"/>
    <cellStyle name="永山遥" xfId="511" xr:uid="{00000000-0005-0000-0000-0000FF010000}"/>
    <cellStyle name="円" xfId="512" xr:uid="{00000000-0005-0000-0000-000000020000}"/>
    <cellStyle name="下段_0" xfId="513" xr:uid="{00000000-0005-0000-0000-000001020000}"/>
    <cellStyle name="会計１" xfId="514" xr:uid="{00000000-0005-0000-0000-000002020000}"/>
    <cellStyle name="角度入力" xfId="515" xr:uid="{00000000-0005-0000-0000-000003020000}"/>
    <cellStyle name="角度表示" xfId="516" xr:uid="{00000000-0005-0000-0000-000004020000}"/>
    <cellStyle name="型番" xfId="517" xr:uid="{00000000-0005-0000-0000-000005020000}"/>
    <cellStyle name="計算" xfId="518" builtinId="22" customBuiltin="1"/>
    <cellStyle name="計算書" xfId="519" xr:uid="{00000000-0005-0000-0000-000007020000}"/>
    <cellStyle name="警告文" xfId="520" builtinId="11" customBuiltin="1"/>
    <cellStyle name="桁区切り [0.0]" xfId="521" xr:uid="{00000000-0005-0000-0000-00000A020000}"/>
    <cellStyle name="桁区切り [0.000]" xfId="522" xr:uid="{00000000-0005-0000-0000-00000B020000}"/>
    <cellStyle name="桁区切り 2" xfId="523" xr:uid="{00000000-0005-0000-0000-00000C020000}"/>
    <cellStyle name="桁区切り 2 10" xfId="524" xr:uid="{00000000-0005-0000-0000-00000D020000}"/>
    <cellStyle name="桁区切り 2 11" xfId="525" xr:uid="{00000000-0005-0000-0000-00000E020000}"/>
    <cellStyle name="桁区切り 2 12" xfId="526" xr:uid="{00000000-0005-0000-0000-00000F020000}"/>
    <cellStyle name="桁区切り 2 13" xfId="527" xr:uid="{00000000-0005-0000-0000-000010020000}"/>
    <cellStyle name="桁区切り 2 14" xfId="528" xr:uid="{00000000-0005-0000-0000-000011020000}"/>
    <cellStyle name="桁区切り 2 15" xfId="529" xr:uid="{00000000-0005-0000-0000-000012020000}"/>
    <cellStyle name="桁区切り 2 16" xfId="530" xr:uid="{00000000-0005-0000-0000-000013020000}"/>
    <cellStyle name="桁区切り 2 17" xfId="531" xr:uid="{00000000-0005-0000-0000-000014020000}"/>
    <cellStyle name="桁区切り 2 18" xfId="532" xr:uid="{00000000-0005-0000-0000-000015020000}"/>
    <cellStyle name="桁区切り 2 19" xfId="533" xr:uid="{00000000-0005-0000-0000-000016020000}"/>
    <cellStyle name="桁区切り 2 2" xfId="534" xr:uid="{00000000-0005-0000-0000-000017020000}"/>
    <cellStyle name="桁区切り 2 20" xfId="535" xr:uid="{00000000-0005-0000-0000-000018020000}"/>
    <cellStyle name="桁区切り 2 21" xfId="536" xr:uid="{00000000-0005-0000-0000-000019020000}"/>
    <cellStyle name="桁区切り 2 22" xfId="537" xr:uid="{00000000-0005-0000-0000-00001A020000}"/>
    <cellStyle name="桁区切り 2 3" xfId="538" xr:uid="{00000000-0005-0000-0000-00001B020000}"/>
    <cellStyle name="桁区切り 2 4" xfId="539" xr:uid="{00000000-0005-0000-0000-00001C020000}"/>
    <cellStyle name="桁区切り 2 5" xfId="540" xr:uid="{00000000-0005-0000-0000-00001D020000}"/>
    <cellStyle name="桁区切り 2 6" xfId="541" xr:uid="{00000000-0005-0000-0000-00001E020000}"/>
    <cellStyle name="桁区切り 2 7" xfId="542" xr:uid="{00000000-0005-0000-0000-00001F020000}"/>
    <cellStyle name="桁区切り 2 8" xfId="543" xr:uid="{00000000-0005-0000-0000-000020020000}"/>
    <cellStyle name="桁区切り 2 9" xfId="544" xr:uid="{00000000-0005-0000-0000-000021020000}"/>
    <cellStyle name="桁区切り 3" xfId="545" xr:uid="{00000000-0005-0000-0000-000022020000}"/>
    <cellStyle name="桁区切り 3 2" xfId="546" xr:uid="{00000000-0005-0000-0000-000023020000}"/>
    <cellStyle name="桁区切り 4" xfId="547" xr:uid="{00000000-0005-0000-0000-000024020000}"/>
    <cellStyle name="桁区切り 4 2" xfId="548" xr:uid="{00000000-0005-0000-0000-000025020000}"/>
    <cellStyle name="桁区切り 4 3" xfId="549" xr:uid="{00000000-0005-0000-0000-000026020000}"/>
    <cellStyle name="桁区切り 5" xfId="550" xr:uid="{00000000-0005-0000-0000-000027020000}"/>
    <cellStyle name="桁区切り 6" xfId="551" xr:uid="{00000000-0005-0000-0000-000028020000}"/>
    <cellStyle name="桁区切り（０なし）" xfId="552" xr:uid="{00000000-0005-0000-0000-000029020000}"/>
    <cellStyle name="桁区切り0" xfId="553" xr:uid="{00000000-0005-0000-0000-00002A020000}"/>
    <cellStyle name="桁区切り1" xfId="554" xr:uid="{00000000-0005-0000-0000-00002B020000}"/>
    <cellStyle name="桁区切り2" xfId="555" xr:uid="{00000000-0005-0000-0000-00002C020000}"/>
    <cellStyle name="建設" xfId="556" xr:uid="{00000000-0005-0000-0000-00002D020000}"/>
    <cellStyle name="見出し 1" xfId="557" builtinId="16" customBuiltin="1"/>
    <cellStyle name="見出し 2" xfId="558" builtinId="17" customBuiltin="1"/>
    <cellStyle name="見出し 3" xfId="559" builtinId="18" customBuiltin="1"/>
    <cellStyle name="見出し 4" xfId="560" builtinId="19" customBuiltin="1"/>
    <cellStyle name="見出し１" xfId="561" xr:uid="{00000000-0005-0000-0000-000032020000}"/>
    <cellStyle name="見出し２" xfId="562" xr:uid="{00000000-0005-0000-0000-000033020000}"/>
    <cellStyle name="見積書" xfId="563" xr:uid="{00000000-0005-0000-0000-000034020000}"/>
    <cellStyle name="工種" xfId="564" xr:uid="{00000000-0005-0000-0000-000035020000}"/>
    <cellStyle name="項目" xfId="565" xr:uid="{00000000-0005-0000-0000-000036020000}"/>
    <cellStyle name="合計" xfId="566" xr:uid="{00000000-0005-0000-0000-000037020000}"/>
    <cellStyle name="算式" xfId="567" xr:uid="{00000000-0005-0000-0000-000038020000}"/>
    <cellStyle name="社員" xfId="568" xr:uid="{00000000-0005-0000-0000-000039020000}"/>
    <cellStyle name="集計" xfId="569" builtinId="25" customBuiltin="1"/>
    <cellStyle name="出力" xfId="570" builtinId="21" customBuiltin="1"/>
    <cellStyle name="小数" xfId="571" xr:uid="{00000000-0005-0000-0000-00003C020000}"/>
    <cellStyle name="小数点0位 [0]" xfId="572" xr:uid="{00000000-0005-0000-0000-00003D020000}"/>
    <cellStyle name="小数点1位 [0.0]" xfId="573" xr:uid="{00000000-0005-0000-0000-00003E020000}"/>
    <cellStyle name="小数点2位 [0.00]" xfId="574" xr:uid="{00000000-0005-0000-0000-00003F020000}"/>
    <cellStyle name="小数点3位 [0.000]" xfId="575" xr:uid="{00000000-0005-0000-0000-000040020000}"/>
    <cellStyle name="小表題" xfId="576" xr:uid="{00000000-0005-0000-0000-000041020000}"/>
    <cellStyle name="上段_0" xfId="577" xr:uid="{00000000-0005-0000-0000-000042020000}"/>
    <cellStyle name="上付" xfId="578" xr:uid="{00000000-0005-0000-0000-000043020000}"/>
    <cellStyle name="数字" xfId="579" xr:uid="{00000000-0005-0000-0000-000044020000}"/>
    <cellStyle name="数量" xfId="580" xr:uid="{00000000-0005-0000-0000-000045020000}"/>
    <cellStyle name="数量0桁" xfId="581" xr:uid="{00000000-0005-0000-0000-000046020000}"/>
    <cellStyle name="数量1桁" xfId="582" xr:uid="{00000000-0005-0000-0000-000047020000}"/>
    <cellStyle name="数量１桁" xfId="583" xr:uid="{00000000-0005-0000-0000-000048020000}"/>
    <cellStyle name="数量1桁_『当初』　H20 ｵﾏﾜｷ川橋上部【積算資料】" xfId="584" xr:uid="{00000000-0005-0000-0000-000049020000}"/>
    <cellStyle name="数量2桁" xfId="585" xr:uid="{00000000-0005-0000-0000-00004A020000}"/>
    <cellStyle name="数量3桁" xfId="586" xr:uid="{00000000-0005-0000-0000-00004B020000}"/>
    <cellStyle name="数量３桁" xfId="587" xr:uid="{00000000-0005-0000-0000-00004C020000}"/>
    <cellStyle name="数量3桁_『当初』　H20 ｵﾏﾜｷ川橋上部【積算資料】" xfId="588" xr:uid="{00000000-0005-0000-0000-00004D020000}"/>
    <cellStyle name="数量３桁_002.道路土工（上り線ﾗﾝﾌﾟ）" xfId="589" xr:uid="{00000000-0005-0000-0000-00004E020000}"/>
    <cellStyle name="数量3桁_010-道路土工計算書" xfId="590" xr:uid="{00000000-0005-0000-0000-00004F020000}"/>
    <cellStyle name="数量３桁_090106紀勢線馬瀬地区工事用道路建設工事" xfId="591" xr:uid="{00000000-0005-0000-0000-000050020000}"/>
    <cellStyle name="数量3桁_H19 23号高茶屋道路建設【供用日数】" xfId="592" xr:uid="{00000000-0005-0000-0000-000051020000}"/>
    <cellStyle name="数量３桁_H19 23号高茶屋道路建設【供用日数】" xfId="593" xr:uid="{00000000-0005-0000-0000-000052020000}"/>
    <cellStyle name="数量3桁_H21 23号高茶屋南道路(第1回変更)【積算資料】" xfId="594" xr:uid="{00000000-0005-0000-0000-000053020000}"/>
    <cellStyle name="数量３桁_H21 23号高茶屋南道路(第1回変更)【積算資料】" xfId="595" xr:uid="{00000000-0005-0000-0000-000054020000}"/>
    <cellStyle name="数量3桁_H21 42号南浦地区法面防災工事【積算資料】" xfId="596" xr:uid="{00000000-0005-0000-0000-000055020000}"/>
    <cellStyle name="数量３桁_H21 42号南浦地区法面防災工事【積算資料】" xfId="597" xr:uid="{00000000-0005-0000-0000-000056020000}"/>
    <cellStyle name="数量3桁_H21 熊野尾鷲道路新里川橋下部工事【積算資料】" xfId="598" xr:uid="{00000000-0005-0000-0000-000057020000}"/>
    <cellStyle name="数量３桁_H21 熊野尾鷲道路新里川橋下部工事【積算資料】" xfId="599" xr:uid="{00000000-0005-0000-0000-000058020000}"/>
    <cellStyle name="数量3桁_PUL数量計算書" xfId="600" xr:uid="{00000000-0005-0000-0000-000059020000}"/>
    <cellStyle name="数量３桁_総括表１" xfId="601" xr:uid="{00000000-0005-0000-0000-00005A020000}"/>
    <cellStyle name="数量3桁_土工配分図" xfId="602" xr:uid="{00000000-0005-0000-0000-00005B020000}"/>
    <cellStyle name="数量３桁_名前の削除" xfId="603" xr:uid="{00000000-0005-0000-0000-00005C020000}"/>
    <cellStyle name="数量4桁" xfId="604" xr:uid="{00000000-0005-0000-0000-00005D020000}"/>
    <cellStyle name="数量計算" xfId="605" xr:uid="{00000000-0005-0000-0000-00005E020000}"/>
    <cellStyle name="赤数量１桁" xfId="606" xr:uid="{00000000-0005-0000-0000-00005F020000}"/>
    <cellStyle name="折返し" xfId="607" xr:uid="{00000000-0005-0000-0000-000060020000}"/>
    <cellStyle name="説明文" xfId="608" builtinId="53" customBuiltin="1"/>
    <cellStyle name="測点" xfId="609" xr:uid="{00000000-0005-0000-0000-000062020000}"/>
    <cellStyle name="大表題(12)" xfId="610" xr:uid="{00000000-0005-0000-0000-000063020000}"/>
    <cellStyle name="大表題(14)" xfId="611" xr:uid="{00000000-0005-0000-0000-000064020000}"/>
    <cellStyle name="大表題(16)" xfId="612" xr:uid="{00000000-0005-0000-0000-000065020000}"/>
    <cellStyle name="単位" xfId="613" xr:uid="{00000000-0005-0000-0000-000066020000}"/>
    <cellStyle name="通浦 [0.00]_laroux" xfId="614" xr:uid="{00000000-0005-0000-0000-000067020000}"/>
    <cellStyle name="通浦_laroux" xfId="615" xr:uid="{00000000-0005-0000-0000-000068020000}"/>
    <cellStyle name="通貨 2" xfId="616" xr:uid="{00000000-0005-0000-0000-000069020000}"/>
    <cellStyle name="通貨 3" xfId="617" xr:uid="{00000000-0005-0000-0000-00006A020000}"/>
    <cellStyle name="南部" xfId="618" xr:uid="{00000000-0005-0000-0000-00006B020000}"/>
    <cellStyle name="日付" xfId="619" xr:uid="{00000000-0005-0000-0000-00006C020000}"/>
    <cellStyle name="入力" xfId="620" builtinId="20" customBuiltin="1"/>
    <cellStyle name="入力セル" xfId="621" xr:uid="{00000000-0005-0000-0000-00006E020000}"/>
    <cellStyle name="入力セル　" xfId="622" xr:uid="{00000000-0005-0000-0000-00006F020000}"/>
    <cellStyle name="入力セル_座標逆算" xfId="623" xr:uid="{00000000-0005-0000-0000-000070020000}"/>
    <cellStyle name="年月" xfId="624" xr:uid="{00000000-0005-0000-0000-000071020000}"/>
    <cellStyle name="年月日" xfId="625" xr:uid="{00000000-0005-0000-0000-000072020000}"/>
    <cellStyle name="年号" xfId="626" xr:uid="{00000000-0005-0000-0000-000073020000}"/>
    <cellStyle name="排水ﾌﾟﾛｸﾞﾗﾑ" xfId="627" xr:uid="{00000000-0005-0000-0000-000074020000}"/>
    <cellStyle name="標準" xfId="0" builtinId="0"/>
    <cellStyle name="標準 12" xfId="711" xr:uid="{00000000-0005-0000-0000-000076020000}"/>
    <cellStyle name="標準 2" xfId="628" xr:uid="{00000000-0005-0000-0000-000077020000}"/>
    <cellStyle name="標準 2 2" xfId="629" xr:uid="{00000000-0005-0000-0000-000078020000}"/>
    <cellStyle name="標準 2 2 2" xfId="630" xr:uid="{00000000-0005-0000-0000-000079020000}"/>
    <cellStyle name="標準 2 2 2 2" xfId="631" xr:uid="{00000000-0005-0000-0000-00007A020000}"/>
    <cellStyle name="標準 2 2 2 3" xfId="632" xr:uid="{00000000-0005-0000-0000-00007B020000}"/>
    <cellStyle name="標準 2 2 2 4" xfId="633" xr:uid="{00000000-0005-0000-0000-00007C020000}"/>
    <cellStyle name="標準 2 2 2 5" xfId="710" xr:uid="{00000000-0005-0000-0000-00007D020000}"/>
    <cellStyle name="標準 2 2 2_×00_地覆打替工_数量計算書" xfId="634" xr:uid="{00000000-0005-0000-0000-00007E020000}"/>
    <cellStyle name="標準 2 2 3" xfId="635" xr:uid="{00000000-0005-0000-0000-00007F020000}"/>
    <cellStyle name="標準 2 2 4" xfId="636" xr:uid="{00000000-0005-0000-0000-000080020000}"/>
    <cellStyle name="標準 2 2 5" xfId="637" xr:uid="{00000000-0005-0000-0000-000081020000}"/>
    <cellStyle name="標準 2 2 6" xfId="638" xr:uid="{00000000-0005-0000-0000-000082020000}"/>
    <cellStyle name="標準 2 2_×06_撤去・復旧数量計算" xfId="639" xr:uid="{00000000-0005-0000-0000-000083020000}"/>
    <cellStyle name="標準 2 3" xfId="640" xr:uid="{00000000-0005-0000-0000-000085020000}"/>
    <cellStyle name="標準 2 3 2" xfId="641" xr:uid="{00000000-0005-0000-0000-000086020000}"/>
    <cellStyle name="標準 2 3 3" xfId="642" xr:uid="{00000000-0005-0000-0000-000087020000}"/>
    <cellStyle name="標準 2 3 4" xfId="643" xr:uid="{00000000-0005-0000-0000-000088020000}"/>
    <cellStyle name="標準 2 3_×06_撤去・復旧数量計算" xfId="644" xr:uid="{00000000-0005-0000-0000-000089020000}"/>
    <cellStyle name="標準 2 4" xfId="645" xr:uid="{00000000-0005-0000-0000-00008A020000}"/>
    <cellStyle name="標準 2 5" xfId="646" xr:uid="{00000000-0005-0000-0000-00008B020000}"/>
    <cellStyle name="標準 2 6" xfId="647" xr:uid="{00000000-0005-0000-0000-00008C020000}"/>
    <cellStyle name="標準 2_×06_撤去・復旧数量計算" xfId="648" xr:uid="{00000000-0005-0000-0000-00008D020000}"/>
    <cellStyle name="標準 20" xfId="649" xr:uid="{00000000-0005-0000-0000-000090020000}"/>
    <cellStyle name="標準 21" xfId="650" xr:uid="{00000000-0005-0000-0000-000091020000}"/>
    <cellStyle name="標準 22" xfId="651" xr:uid="{00000000-0005-0000-0000-000092020000}"/>
    <cellStyle name="標準 3" xfId="652" xr:uid="{00000000-0005-0000-0000-000093020000}"/>
    <cellStyle name="標準 3 2" xfId="653" xr:uid="{00000000-0005-0000-0000-000094020000}"/>
    <cellStyle name="標準 3 2 2" xfId="654" xr:uid="{00000000-0005-0000-0000-000095020000}"/>
    <cellStyle name="標準 3 2 2 2" xfId="655" xr:uid="{00000000-0005-0000-0000-000096020000}"/>
    <cellStyle name="標準 3 2 2_概算工事費---" xfId="656" xr:uid="{00000000-0005-0000-0000-000097020000}"/>
    <cellStyle name="標準 3 2_×00_地覆打替工_数量計算書" xfId="657" xr:uid="{00000000-0005-0000-0000-000098020000}"/>
    <cellStyle name="標準 3 3" xfId="658" xr:uid="{00000000-0005-0000-0000-000099020000}"/>
    <cellStyle name="標準 3 4" xfId="659" xr:uid="{00000000-0005-0000-0000-00009A020000}"/>
    <cellStyle name="標準 3_×06_撤去・復旧数量計算" xfId="660" xr:uid="{00000000-0005-0000-0000-00009B020000}"/>
    <cellStyle name="標準 4" xfId="661" xr:uid="{00000000-0005-0000-0000-00009C020000}"/>
    <cellStyle name="標準 4 2" xfId="662" xr:uid="{00000000-0005-0000-0000-00009D020000}"/>
    <cellStyle name="標準 4_×00_地覆打替工_数量計算書" xfId="663" xr:uid="{00000000-0005-0000-0000-00009E020000}"/>
    <cellStyle name="標準 5" xfId="664" xr:uid="{00000000-0005-0000-0000-00009F020000}"/>
    <cellStyle name="標準 5 2" xfId="665" xr:uid="{00000000-0005-0000-0000-0000A0020000}"/>
    <cellStyle name="標準 6" xfId="666" xr:uid="{00000000-0005-0000-0000-0000A1020000}"/>
    <cellStyle name="標準 6 2" xfId="667" xr:uid="{00000000-0005-0000-0000-0000A2020000}"/>
    <cellStyle name="標準 7" xfId="668" xr:uid="{00000000-0005-0000-0000-0000A3020000}"/>
    <cellStyle name="標準 9" xfId="669" xr:uid="{00000000-0005-0000-0000-0000A4020000}"/>
    <cellStyle name="標準_数量計算" xfId="670" xr:uid="{00000000-0005-0000-0000-0000A8020000}"/>
    <cellStyle name="標準_数量総括表" xfId="671" xr:uid="{00000000-0005-0000-0000-0000A9020000}"/>
    <cellStyle name="標準1" xfId="672" xr:uid="{00000000-0005-0000-0000-0000AB020000}"/>
    <cellStyle name="標準１" xfId="673" xr:uid="{00000000-0005-0000-0000-0000AC020000}"/>
    <cellStyle name="標準1_01 H22 23号白子交差点【積算資料】" xfId="674" xr:uid="{00000000-0005-0000-0000-0000AD020000}"/>
    <cellStyle name="標準2" xfId="675" xr:uid="{00000000-0005-0000-0000-0000AE020000}"/>
    <cellStyle name="標準様式" xfId="676" xr:uid="{00000000-0005-0000-0000-0000AF020000}"/>
    <cellStyle name="表" xfId="677" xr:uid="{00000000-0005-0000-0000-0000B0020000}"/>
    <cellStyle name="表_鏡川橋 部分塗装面積計算" xfId="678" xr:uid="{00000000-0005-0000-0000-0000B1020000}"/>
    <cellStyle name="表_長瀞橋 数量計算書" xfId="679" xr:uid="{00000000-0005-0000-0000-0000B2020000}"/>
    <cellStyle name="表２" xfId="680" xr:uid="{00000000-0005-0000-0000-0000B3020000}"/>
    <cellStyle name="未定義" xfId="681" xr:uid="{00000000-0005-0000-0000-0000B4020000}"/>
    <cellStyle name="未定義 2" xfId="682" xr:uid="{00000000-0005-0000-0000-0000B5020000}"/>
    <cellStyle name="未定義 2 2" xfId="683" xr:uid="{00000000-0005-0000-0000-0000B6020000}"/>
    <cellStyle name="未定義 2 2 2" xfId="684" xr:uid="{00000000-0005-0000-0000-0000B7020000}"/>
    <cellStyle name="未定義 2 2 2 2" xfId="685" xr:uid="{00000000-0005-0000-0000-0000B8020000}"/>
    <cellStyle name="未定義 2 2 2 3" xfId="686" xr:uid="{00000000-0005-0000-0000-0000B9020000}"/>
    <cellStyle name="未定義 2 2 2 4" xfId="687" xr:uid="{00000000-0005-0000-0000-0000BA020000}"/>
    <cellStyle name="未定義 2 2 3" xfId="688" xr:uid="{00000000-0005-0000-0000-0000BB020000}"/>
    <cellStyle name="未定義 2 2 4" xfId="689" xr:uid="{00000000-0005-0000-0000-0000BC020000}"/>
    <cellStyle name="未定義 2 2 5" xfId="690" xr:uid="{00000000-0005-0000-0000-0000BD020000}"/>
    <cellStyle name="未定義 2 2 6" xfId="691" xr:uid="{00000000-0005-0000-0000-0000BE020000}"/>
    <cellStyle name="未定義 2 3" xfId="692" xr:uid="{00000000-0005-0000-0000-0000BF020000}"/>
    <cellStyle name="未定義 2 3 2" xfId="693" xr:uid="{00000000-0005-0000-0000-0000C0020000}"/>
    <cellStyle name="未定義 2 3 3" xfId="694" xr:uid="{00000000-0005-0000-0000-0000C1020000}"/>
    <cellStyle name="未定義 2 3 4" xfId="695" xr:uid="{00000000-0005-0000-0000-0000C2020000}"/>
    <cellStyle name="未定義 2 4" xfId="696" xr:uid="{00000000-0005-0000-0000-0000C3020000}"/>
    <cellStyle name="未定義 2 5" xfId="697" xr:uid="{00000000-0005-0000-0000-0000C4020000}"/>
    <cellStyle name="未定義 2 6" xfId="698" xr:uid="{00000000-0005-0000-0000-0000C5020000}"/>
    <cellStyle name="未定義 3" xfId="699" xr:uid="{00000000-0005-0000-0000-0000C6020000}"/>
    <cellStyle name="未定義 3 2" xfId="700" xr:uid="{00000000-0005-0000-0000-0000C7020000}"/>
    <cellStyle name="未定義 3 3" xfId="701" xr:uid="{00000000-0005-0000-0000-0000C8020000}"/>
    <cellStyle name="未定義 3 4" xfId="702" xr:uid="{00000000-0005-0000-0000-0000C9020000}"/>
    <cellStyle name="未定義 4" xfId="703" xr:uid="{00000000-0005-0000-0000-0000CA020000}"/>
    <cellStyle name="未定義 5" xfId="704" xr:uid="{00000000-0005-0000-0000-0000CB020000}"/>
    <cellStyle name="未定義 6" xfId="705" xr:uid="{00000000-0005-0000-0000-0000CC020000}"/>
    <cellStyle name="未定義 7" xfId="706" xr:uid="{00000000-0005-0000-0000-0000CD020000}"/>
    <cellStyle name="未定義_積算資料(366号線藤江橋)" xfId="707" xr:uid="{00000000-0005-0000-0000-0000CE020000}"/>
    <cellStyle name="名称" xfId="708" xr:uid="{00000000-0005-0000-0000-0000CF020000}"/>
    <cellStyle name="良い" xfId="709" builtinId="26" customBuiltin="1"/>
  </cellStyles>
  <dxfs count="0"/>
  <tableStyles count="0" defaultTableStyle="TableStyleMedium9" defaultPivotStyle="PivotStyleLight16"/>
  <colors>
    <mruColors>
      <color rgb="FFFFFF66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173183</xdr:colOff>
      <xdr:row>29</xdr:row>
      <xdr:rowOff>25981</xdr:rowOff>
    </xdr:from>
    <xdr:to>
      <xdr:col>15</xdr:col>
      <xdr:colOff>571501</xdr:colOff>
      <xdr:row>47</xdr:row>
      <xdr:rowOff>14363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FFE277A-31C2-45CB-9E2C-4326972E0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1958" y="5626681"/>
          <a:ext cx="4589318" cy="3417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&#20849;&#26377;\&#20250;&#31038;\&#25104;&#26524;\&#25968;&#37327;&#35336;&#3163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koi\&#29694;&#20351;&#29992;data\&#32013;&#21697;&#28168;data\2001'\&#65398;&#65433;&#65433;&#65405;&#36335;&#32218;&#27211;&#26753;\excel\&#12459;&#12523;&#12523;&#12473;&#19979;&#37096;&#25968;&#37327;&#12539;&#38598;&#35336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04\&#26412;&#31038;\work\&#38263;&#37326;&#39640;&#26550;&#27211;\&#35064;4&#37628;&#24202;&#29256;&#27010;&#3005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20250;&#31038;\&#25104;&#26524;\&#25968;&#37327;&#35336;&#316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数量区分"/>
      <sheetName val="目次"/>
      <sheetName val="数量総括表"/>
      <sheetName val="数量集計表"/>
      <sheetName val="数量集計表横"/>
      <sheetName val="材料集計表"/>
      <sheetName val="土工"/>
      <sheetName val="土工（鉄道）"/>
      <sheetName val="法面工"/>
      <sheetName val="ブロック積擁壁工"/>
      <sheetName val="もたれ式擁壁工"/>
      <sheetName val="重力式擁壁工"/>
      <sheetName val="重力擁壁（建）"/>
      <sheetName val="排水（側溝）"/>
      <sheetName val="排水（管渠）"/>
      <sheetName val="排水（函渠）"/>
      <sheetName val="排水工４"/>
      <sheetName val="排水工４（未完成）"/>
      <sheetName val="排水工４（県）"/>
      <sheetName val="舗装工集計"/>
      <sheetName val="舗装工"/>
      <sheetName val="端部補正"/>
      <sheetName val="端部補正延長"/>
      <sheetName val="舗装材料"/>
      <sheetName val="目地材料"/>
      <sheetName val="縁石工"/>
      <sheetName val="区画線工"/>
      <sheetName val="遮音壁工"/>
      <sheetName val="雑工"/>
      <sheetName val="植栽工"/>
      <sheetName val="延長調書"/>
      <sheetName val="延長調書（鉄道）"/>
      <sheetName val="撤去工"/>
      <sheetName val="撤去延長"/>
      <sheetName val="舗装取壊計"/>
      <sheetName val="舗装取壊"/>
      <sheetName val="使用説明書"/>
      <sheetName val="舗装取壊（三斜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道路土工"/>
      <sheetName val="橋台工[Ａ１]"/>
      <sheetName val="橋台工[Ａ２]"/>
      <sheetName val="内訳数量表１"/>
      <sheetName val="別紙－２"/>
      <sheetName val="別紙－４"/>
      <sheetName val="---------------------"/>
      <sheetName val="A1橋台"/>
      <sheetName val="A2橋台"/>
      <sheetName val="鉄筋重量"/>
      <sheetName val="土積計算書"/>
      <sheetName val="タイトル"/>
      <sheetName val="橋台工_Ａ１_"/>
      <sheetName val="橋台工_Ａ２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第一案"/>
      <sheetName val="工数"/>
    </sheetNames>
    <sheetDataSet>
      <sheetData sheetId="0" refreshError="1">
        <row r="85">
          <cell r="AH85">
            <v>40</v>
          </cell>
          <cell r="AM85">
            <v>3725</v>
          </cell>
          <cell r="AO85">
            <v>3975</v>
          </cell>
          <cell r="AP85">
            <v>4125</v>
          </cell>
          <cell r="AR85">
            <v>3942.05026</v>
          </cell>
        </row>
        <row r="86">
          <cell r="AH86">
            <v>60</v>
          </cell>
          <cell r="AM86">
            <v>2833.3333333333335</v>
          </cell>
          <cell r="AN86">
            <v>3166.6666666666665</v>
          </cell>
          <cell r="AO86">
            <v>2966.6666666666665</v>
          </cell>
          <cell r="AP86">
            <v>3083.3333333333335</v>
          </cell>
          <cell r="AR86">
            <v>3135.1814599999998</v>
          </cell>
        </row>
        <row r="87">
          <cell r="AH87">
            <v>80</v>
          </cell>
          <cell r="AM87">
            <v>2712.5</v>
          </cell>
          <cell r="AO87">
            <v>2775</v>
          </cell>
          <cell r="AP87">
            <v>2875</v>
          </cell>
          <cell r="AR87">
            <v>2719.76386</v>
          </cell>
        </row>
        <row r="88">
          <cell r="AH88">
            <v>100</v>
          </cell>
          <cell r="AM88">
            <v>2500</v>
          </cell>
          <cell r="AN88">
            <v>2890</v>
          </cell>
          <cell r="AO88">
            <v>2570</v>
          </cell>
          <cell r="AP88">
            <v>2690</v>
          </cell>
          <cell r="AR88">
            <v>2542.4124999999999</v>
          </cell>
        </row>
        <row r="89">
          <cell r="AH89">
            <v>125</v>
          </cell>
          <cell r="AM89">
            <v>2464</v>
          </cell>
          <cell r="AO89">
            <v>2536</v>
          </cell>
          <cell r="AP89">
            <v>2648</v>
          </cell>
          <cell r="AR89">
            <v>2483.9007812499999</v>
          </cell>
        </row>
        <row r="90">
          <cell r="AH90">
            <v>150</v>
          </cell>
          <cell r="AM90">
            <v>2406.6666666666665</v>
          </cell>
          <cell r="AN90">
            <v>2760</v>
          </cell>
          <cell r="AO90">
            <v>2466.6666666666665</v>
          </cell>
          <cell r="AP90">
            <v>2566.6666666666665</v>
          </cell>
          <cell r="AR90">
            <v>2480</v>
          </cell>
        </row>
        <row r="91">
          <cell r="AH91">
            <v>200</v>
          </cell>
          <cell r="AM91">
            <v>2520</v>
          </cell>
          <cell r="AN91">
            <v>2925</v>
          </cell>
          <cell r="AO91">
            <v>2535</v>
          </cell>
          <cell r="AP91">
            <v>2610</v>
          </cell>
          <cell r="AR91">
            <v>2602.35</v>
          </cell>
        </row>
        <row r="92">
          <cell r="AH92">
            <v>250</v>
          </cell>
          <cell r="AM92">
            <v>2628</v>
          </cell>
          <cell r="AN92">
            <v>3240</v>
          </cell>
          <cell r="AO92">
            <v>2572</v>
          </cell>
          <cell r="AP92">
            <v>2668</v>
          </cell>
          <cell r="AR92">
            <v>2724.7</v>
          </cell>
        </row>
        <row r="93">
          <cell r="AH93">
            <v>300</v>
          </cell>
          <cell r="AM93">
            <v>2740</v>
          </cell>
          <cell r="AN93">
            <v>3766.6666666666665</v>
          </cell>
          <cell r="AO93">
            <v>2723.3333333333335</v>
          </cell>
          <cell r="AP93">
            <v>2820</v>
          </cell>
          <cell r="AR93">
            <v>2847.05</v>
          </cell>
        </row>
        <row r="94">
          <cell r="AH94">
            <v>400</v>
          </cell>
          <cell r="AM94">
            <v>3000</v>
          </cell>
          <cell r="AO94">
            <v>2975</v>
          </cell>
          <cell r="AP94">
            <v>3050</v>
          </cell>
          <cell r="AR94">
            <v>3091.75</v>
          </cell>
        </row>
        <row r="95">
          <cell r="AH95">
            <v>500</v>
          </cell>
          <cell r="AM95">
            <v>3220</v>
          </cell>
          <cell r="AO95">
            <v>3140</v>
          </cell>
          <cell r="AP95">
            <v>3220</v>
          </cell>
          <cell r="AR95">
            <v>3336.45</v>
          </cell>
        </row>
        <row r="96">
          <cell r="AH96">
            <v>600</v>
          </cell>
          <cell r="AM96">
            <v>3566.6666666666665</v>
          </cell>
          <cell r="AO96">
            <v>3450</v>
          </cell>
          <cell r="AP96">
            <v>3550</v>
          </cell>
          <cell r="AR96">
            <v>3581.15</v>
          </cell>
        </row>
        <row r="97">
          <cell r="AH97">
            <v>700</v>
          </cell>
          <cell r="AM97">
            <v>3800</v>
          </cell>
          <cell r="AO97">
            <v>3700</v>
          </cell>
          <cell r="AP97">
            <v>3785.7142857142858</v>
          </cell>
          <cell r="AR97">
            <v>3825.8500000000004</v>
          </cell>
        </row>
        <row r="98">
          <cell r="AH98">
            <v>750</v>
          </cell>
          <cell r="AM98">
            <v>4000</v>
          </cell>
          <cell r="AO98">
            <v>3826.6666666666665</v>
          </cell>
          <cell r="AP98">
            <v>3920</v>
          </cell>
          <cell r="AR98">
            <v>3948.2</v>
          </cell>
        </row>
        <row r="99">
          <cell r="AH99">
            <v>800</v>
          </cell>
          <cell r="AM99">
            <v>4062.5</v>
          </cell>
          <cell r="AO99">
            <v>3900</v>
          </cell>
          <cell r="AP99">
            <v>3987.5</v>
          </cell>
          <cell r="AR99">
            <v>4070.55</v>
          </cell>
        </row>
        <row r="100">
          <cell r="AH100">
            <v>1000</v>
          </cell>
          <cell r="AM100">
            <v>4630</v>
          </cell>
          <cell r="AO100">
            <v>4490</v>
          </cell>
          <cell r="AP100">
            <v>4560</v>
          </cell>
          <cell r="AR100">
            <v>4559.9500000000007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数量区分"/>
      <sheetName val="目次"/>
      <sheetName val="数量総括表"/>
      <sheetName val="数量集計表"/>
      <sheetName val="数量集計表横"/>
      <sheetName val="材料集計表"/>
      <sheetName val="土工"/>
      <sheetName val="土工（鉄道）"/>
      <sheetName val="法面工"/>
      <sheetName val="ブロック積擁壁工"/>
      <sheetName val="もたれ式擁壁工"/>
      <sheetName val="重力式擁壁工"/>
      <sheetName val="重力擁壁（建）"/>
      <sheetName val="排水（側溝）"/>
      <sheetName val="排水（管渠）"/>
      <sheetName val="排水（函渠）"/>
      <sheetName val="排水工４"/>
      <sheetName val="排水工４（未完成）"/>
      <sheetName val="排水工４（県）"/>
      <sheetName val="舗装工集計"/>
      <sheetName val="舗装工"/>
      <sheetName val="端部補正"/>
      <sheetName val="端部補正延長"/>
      <sheetName val="舗装材料"/>
      <sheetName val="目地材料"/>
      <sheetName val="縁石工"/>
      <sheetName val="区画線工"/>
      <sheetName val="遮音壁工"/>
      <sheetName val="雑工"/>
      <sheetName val="植栽工"/>
      <sheetName val="延長調書"/>
      <sheetName val="延長調書（鉄道）"/>
      <sheetName val="撤去工"/>
      <sheetName val="撤去延長"/>
      <sheetName val="舗装取壊計"/>
      <sheetName val="舗装取壊"/>
      <sheetName val="使用説明書"/>
      <sheetName val="舗装取壊（三斜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pageSetUpPr fitToPage="1"/>
  </sheetPr>
  <dimension ref="A1:S99"/>
  <sheetViews>
    <sheetView tabSelected="1" view="pageBreakPreview" zoomScale="115" zoomScaleNormal="115" zoomScaleSheetLayoutView="115" workbookViewId="0"/>
  </sheetViews>
  <sheetFormatPr defaultColWidth="9" defaultRowHeight="27.95" customHeight="1"/>
  <cols>
    <col min="1" max="1" width="3.625" style="10" customWidth="1"/>
    <col min="2" max="2" width="0.875" style="10" customWidth="1"/>
    <col min="3" max="5" width="8.625" style="16" customWidth="1"/>
    <col min="6" max="6" width="12.625" style="16" customWidth="1"/>
    <col min="7" max="7" width="20.625" style="16" customWidth="1"/>
    <col min="8" max="8" width="4.625" style="17" customWidth="1"/>
    <col min="9" max="9" width="12" style="18" customWidth="1"/>
    <col min="10" max="10" width="9.625" style="19" customWidth="1"/>
    <col min="11" max="11" width="2.125" style="16" customWidth="1"/>
    <col min="12" max="12" width="38.25" style="16" customWidth="1"/>
    <col min="13" max="16384" width="9" style="16"/>
  </cols>
  <sheetData>
    <row r="1" spans="1:19" s="10" customFormat="1" ht="13.5"/>
    <row r="2" spans="1:19" s="11" customFormat="1" ht="3.75" customHeight="1">
      <c r="A2" s="10"/>
      <c r="B2" s="10"/>
      <c r="C2" s="52"/>
      <c r="D2" s="53"/>
      <c r="E2" s="54"/>
      <c r="F2" s="80"/>
      <c r="G2" s="81"/>
      <c r="H2" s="81"/>
      <c r="I2" s="81"/>
      <c r="J2" s="55"/>
      <c r="L2" s="58"/>
      <c r="M2" s="59"/>
      <c r="N2" s="59"/>
      <c r="O2" s="59"/>
      <c r="P2" s="59"/>
      <c r="Q2" s="59"/>
      <c r="R2" s="59"/>
      <c r="S2" s="51"/>
    </row>
    <row r="3" spans="1:19" s="11" customFormat="1" ht="24.95" customHeight="1">
      <c r="A3" s="10"/>
      <c r="B3" s="10"/>
      <c r="C3" s="204" t="s">
        <v>23</v>
      </c>
      <c r="D3" s="205"/>
      <c r="E3" s="205"/>
      <c r="F3" s="82" t="s">
        <v>18</v>
      </c>
      <c r="G3" s="83"/>
      <c r="H3" s="83"/>
      <c r="I3" s="83"/>
      <c r="J3" s="84"/>
      <c r="L3" s="58"/>
      <c r="M3" s="59"/>
      <c r="N3" s="59"/>
      <c r="O3" s="59"/>
      <c r="P3" s="59"/>
      <c r="Q3" s="59"/>
      <c r="R3" s="59"/>
      <c r="S3" s="51"/>
    </row>
    <row r="4" spans="1:19" s="85" customFormat="1" ht="15" customHeight="1">
      <c r="A4" s="10"/>
      <c r="B4" s="10"/>
      <c r="C4" s="196" t="s">
        <v>7</v>
      </c>
      <c r="D4" s="196" t="s">
        <v>8</v>
      </c>
      <c r="E4" s="196" t="s">
        <v>9</v>
      </c>
      <c r="F4" s="196" t="s">
        <v>10</v>
      </c>
      <c r="G4" s="196" t="s">
        <v>11</v>
      </c>
      <c r="H4" s="196" t="s">
        <v>12</v>
      </c>
      <c r="I4" s="155" t="s">
        <v>13</v>
      </c>
      <c r="J4" s="198" t="s">
        <v>14</v>
      </c>
      <c r="L4" s="200"/>
      <c r="M4" s="201"/>
      <c r="N4" s="201"/>
      <c r="O4" s="201"/>
      <c r="P4" s="201"/>
      <c r="Q4" s="201"/>
      <c r="R4" s="201"/>
      <c r="S4" s="51"/>
    </row>
    <row r="5" spans="1:19" s="85" customFormat="1" ht="15" customHeight="1">
      <c r="A5" s="10"/>
      <c r="B5" s="10"/>
      <c r="C5" s="197"/>
      <c r="D5" s="197"/>
      <c r="E5" s="197"/>
      <c r="F5" s="197"/>
      <c r="G5" s="197"/>
      <c r="H5" s="197"/>
      <c r="I5" s="12" t="s">
        <v>19</v>
      </c>
      <c r="J5" s="199"/>
      <c r="L5" s="201"/>
      <c r="M5" s="201"/>
      <c r="N5" s="201"/>
      <c r="O5" s="201"/>
      <c r="P5" s="201"/>
      <c r="Q5" s="201"/>
      <c r="R5" s="201"/>
      <c r="S5" s="51"/>
    </row>
    <row r="6" spans="1:19" s="14" customFormat="1" ht="15" customHeight="1">
      <c r="A6" s="13"/>
      <c r="B6" s="13"/>
      <c r="C6" s="113"/>
      <c r="D6" s="114"/>
      <c r="E6" s="113"/>
      <c r="F6" s="86"/>
      <c r="G6" s="87"/>
      <c r="H6" s="88"/>
      <c r="I6" s="89"/>
      <c r="J6" s="56"/>
    </row>
    <row r="7" spans="1:19" s="14" customFormat="1" ht="15" customHeight="1">
      <c r="A7" s="13"/>
      <c r="B7" s="13"/>
      <c r="C7" s="111" t="s">
        <v>64</v>
      </c>
      <c r="D7" s="115"/>
      <c r="E7" s="116"/>
      <c r="F7" s="90"/>
      <c r="G7" s="91"/>
      <c r="H7" s="92"/>
      <c r="I7" s="93"/>
      <c r="J7" s="57"/>
    </row>
    <row r="8" spans="1:19" s="14" customFormat="1" ht="15" customHeight="1">
      <c r="A8" s="13"/>
      <c r="B8" s="13"/>
      <c r="C8" s="117"/>
      <c r="D8" s="123"/>
      <c r="E8" s="123"/>
      <c r="F8" s="94"/>
      <c r="G8" s="131"/>
      <c r="H8" s="132"/>
      <c r="I8" s="105"/>
      <c r="J8" s="138"/>
    </row>
    <row r="9" spans="1:19" s="14" customFormat="1" ht="15" customHeight="1">
      <c r="A9" s="13"/>
      <c r="B9" s="13"/>
      <c r="C9" s="118"/>
      <c r="D9" s="111" t="s">
        <v>24</v>
      </c>
      <c r="E9" s="111"/>
      <c r="F9" s="96"/>
      <c r="G9" s="91"/>
      <c r="H9" s="133"/>
      <c r="I9" s="103"/>
      <c r="J9" s="134"/>
    </row>
    <row r="10" spans="1:19" s="14" customFormat="1" ht="15" customHeight="1">
      <c r="A10" s="13"/>
      <c r="B10" s="13"/>
      <c r="C10" s="117"/>
      <c r="D10" s="123"/>
      <c r="E10" s="123"/>
      <c r="F10" s="94"/>
      <c r="G10" s="131"/>
      <c r="H10" s="132"/>
      <c r="I10" s="105"/>
      <c r="J10" s="138"/>
    </row>
    <row r="11" spans="1:19" s="14" customFormat="1" ht="15" customHeight="1">
      <c r="A11" s="13"/>
      <c r="B11" s="13"/>
      <c r="C11" s="118"/>
      <c r="D11" s="111"/>
      <c r="E11" s="111" t="s">
        <v>24</v>
      </c>
      <c r="F11" s="96"/>
      <c r="G11" s="91"/>
      <c r="H11" s="133"/>
      <c r="I11" s="103"/>
      <c r="J11" s="134"/>
    </row>
    <row r="12" spans="1:19" s="14" customFormat="1" ht="15" customHeight="1">
      <c r="A12" s="13"/>
      <c r="B12" s="13"/>
      <c r="C12" s="117"/>
      <c r="D12" s="123"/>
      <c r="E12" s="123"/>
      <c r="F12" s="94"/>
      <c r="G12" s="131"/>
      <c r="H12" s="132"/>
      <c r="I12" s="105"/>
      <c r="J12" s="138"/>
    </row>
    <row r="13" spans="1:19" s="14" customFormat="1" ht="15" customHeight="1">
      <c r="A13" s="13"/>
      <c r="B13" s="13"/>
      <c r="C13" s="118"/>
      <c r="D13" s="111"/>
      <c r="E13" s="111"/>
      <c r="F13" s="96" t="s">
        <v>25</v>
      </c>
      <c r="G13" s="91" t="s">
        <v>26</v>
      </c>
      <c r="H13" s="133" t="s">
        <v>17</v>
      </c>
      <c r="I13" s="103">
        <v>1</v>
      </c>
      <c r="J13" s="134"/>
    </row>
    <row r="14" spans="1:19" s="14" customFormat="1" ht="15" customHeight="1">
      <c r="A14" s="13"/>
      <c r="B14" s="13"/>
      <c r="C14" s="117"/>
      <c r="D14" s="123"/>
      <c r="E14" s="123"/>
      <c r="F14" s="94"/>
      <c r="G14" s="131"/>
      <c r="H14" s="132"/>
      <c r="I14" s="105"/>
      <c r="J14" s="138"/>
    </row>
    <row r="15" spans="1:19" s="14" customFormat="1" ht="15" customHeight="1">
      <c r="A15" s="13"/>
      <c r="B15" s="13"/>
      <c r="C15" s="118"/>
      <c r="D15" s="111"/>
      <c r="E15" s="111"/>
      <c r="F15" s="96" t="s">
        <v>27</v>
      </c>
      <c r="G15" s="91" t="s">
        <v>28</v>
      </c>
      <c r="H15" s="125" t="s">
        <v>17</v>
      </c>
      <c r="I15" s="103">
        <v>1</v>
      </c>
      <c r="J15" s="134"/>
    </row>
    <row r="16" spans="1:19" s="14" customFormat="1" ht="15" customHeight="1">
      <c r="A16" s="13"/>
      <c r="B16" s="13"/>
      <c r="C16" s="117"/>
      <c r="D16" s="123"/>
      <c r="E16" s="123"/>
      <c r="F16" s="94"/>
      <c r="G16" s="131"/>
      <c r="H16" s="132"/>
      <c r="I16" s="105"/>
      <c r="J16" s="138"/>
    </row>
    <row r="17" spans="1:10" s="14" customFormat="1" ht="15" customHeight="1">
      <c r="A17" s="13"/>
      <c r="B17" s="13"/>
      <c r="C17" s="118"/>
      <c r="D17" s="111"/>
      <c r="E17" s="111"/>
      <c r="F17" s="96" t="s">
        <v>29</v>
      </c>
      <c r="G17" s="91" t="s">
        <v>26</v>
      </c>
      <c r="H17" s="133" t="s">
        <v>1</v>
      </c>
      <c r="I17" s="103">
        <v>10</v>
      </c>
      <c r="J17" s="134"/>
    </row>
    <row r="18" spans="1:10" s="14" customFormat="1" ht="15" customHeight="1">
      <c r="A18" s="13"/>
      <c r="B18" s="13"/>
      <c r="C18" s="120"/>
      <c r="D18" s="121"/>
      <c r="E18" s="121"/>
      <c r="F18" s="129"/>
      <c r="G18" s="130"/>
      <c r="H18" s="128"/>
      <c r="I18" s="100"/>
      <c r="J18" s="143"/>
    </row>
    <row r="19" spans="1:10" s="14" customFormat="1" ht="15" customHeight="1">
      <c r="A19" s="13"/>
      <c r="B19" s="13"/>
      <c r="C19" s="120"/>
      <c r="D19" s="121"/>
      <c r="E19" s="121"/>
      <c r="F19" s="129" t="s">
        <v>30</v>
      </c>
      <c r="G19" s="130" t="s">
        <v>31</v>
      </c>
      <c r="H19" s="128" t="s">
        <v>17</v>
      </c>
      <c r="I19" s="108">
        <v>2</v>
      </c>
      <c r="J19" s="143"/>
    </row>
    <row r="20" spans="1:10" s="14" customFormat="1" ht="15" customHeight="1">
      <c r="A20" s="13"/>
      <c r="B20" s="13"/>
      <c r="C20" s="117"/>
      <c r="D20" s="123"/>
      <c r="E20" s="178"/>
      <c r="F20" s="94"/>
      <c r="G20" s="157"/>
      <c r="H20" s="132"/>
      <c r="I20" s="105"/>
      <c r="J20" s="29"/>
    </row>
    <row r="21" spans="1:10" s="14" customFormat="1" ht="15" customHeight="1">
      <c r="A21" s="13"/>
      <c r="B21" s="13"/>
      <c r="C21" s="118"/>
      <c r="D21" s="111"/>
      <c r="E21" s="101"/>
      <c r="F21" s="96" t="s">
        <v>73</v>
      </c>
      <c r="G21" s="158" t="s">
        <v>74</v>
      </c>
      <c r="H21" s="133" t="s">
        <v>75</v>
      </c>
      <c r="I21" s="103">
        <v>2</v>
      </c>
      <c r="J21" s="28"/>
    </row>
    <row r="22" spans="1:10" s="14" customFormat="1" ht="15" customHeight="1">
      <c r="A22" s="13"/>
      <c r="B22" s="13"/>
      <c r="C22" s="117"/>
      <c r="D22" s="123"/>
      <c r="E22" s="178"/>
      <c r="F22" s="94" t="s">
        <v>80</v>
      </c>
      <c r="G22" s="189"/>
      <c r="H22" s="132"/>
      <c r="I22" s="105"/>
      <c r="J22" s="29"/>
    </row>
    <row r="23" spans="1:10" s="14" customFormat="1" ht="15" customHeight="1">
      <c r="A23" s="13"/>
      <c r="B23" s="13"/>
      <c r="C23" s="118"/>
      <c r="D23" s="111"/>
      <c r="E23" s="191"/>
      <c r="F23" s="96" t="s">
        <v>81</v>
      </c>
      <c r="G23" s="190" t="s">
        <v>82</v>
      </c>
      <c r="H23" s="133" t="s">
        <v>17</v>
      </c>
      <c r="I23" s="103">
        <v>4</v>
      </c>
      <c r="J23" s="28"/>
    </row>
    <row r="24" spans="1:10" s="14" customFormat="1" ht="15" customHeight="1">
      <c r="A24" s="13"/>
      <c r="B24" s="13"/>
      <c r="C24" s="120"/>
      <c r="D24" s="121"/>
      <c r="E24" s="145"/>
      <c r="F24" s="129"/>
      <c r="G24" s="179"/>
      <c r="H24" s="128"/>
      <c r="I24" s="108"/>
      <c r="J24" s="50"/>
    </row>
    <row r="25" spans="1:10" s="14" customFormat="1" ht="15" customHeight="1">
      <c r="A25" s="13"/>
      <c r="B25" s="13"/>
      <c r="C25" s="118"/>
      <c r="D25" s="111"/>
      <c r="E25" s="191"/>
      <c r="F25" s="96" t="s">
        <v>83</v>
      </c>
      <c r="G25" s="190"/>
      <c r="H25" s="133" t="s">
        <v>5</v>
      </c>
      <c r="I25" s="103">
        <v>1</v>
      </c>
      <c r="J25" s="28"/>
    </row>
    <row r="26" spans="1:10" s="14" customFormat="1" ht="15" customHeight="1">
      <c r="A26" s="13"/>
      <c r="B26" s="13"/>
      <c r="C26" s="120"/>
      <c r="D26" s="121"/>
      <c r="E26" s="145"/>
      <c r="F26" s="129"/>
      <c r="G26" s="179"/>
      <c r="H26" s="128"/>
      <c r="I26" s="108"/>
      <c r="J26" s="50"/>
    </row>
    <row r="27" spans="1:10" s="14" customFormat="1" ht="15" customHeight="1">
      <c r="A27" s="13"/>
      <c r="B27" s="13"/>
      <c r="C27" s="120"/>
      <c r="D27" s="111"/>
      <c r="E27" s="145" t="s">
        <v>32</v>
      </c>
      <c r="F27" s="129"/>
      <c r="G27" s="179"/>
      <c r="H27" s="128"/>
      <c r="I27" s="108"/>
      <c r="J27" s="50"/>
    </row>
    <row r="28" spans="1:10" s="14" customFormat="1" ht="15" customHeight="1">
      <c r="A28" s="13"/>
      <c r="B28" s="13"/>
      <c r="C28" s="123"/>
      <c r="D28" s="114"/>
      <c r="E28" s="113"/>
      <c r="F28" s="104"/>
      <c r="G28" s="104"/>
      <c r="H28" s="88"/>
      <c r="I28" s="105"/>
      <c r="J28" s="29"/>
    </row>
    <row r="29" spans="1:10" s="14" customFormat="1" ht="15" customHeight="1">
      <c r="A29" s="13"/>
      <c r="B29" s="13"/>
      <c r="C29" s="111"/>
      <c r="D29" s="115"/>
      <c r="E29" s="112"/>
      <c r="F29" s="102" t="s">
        <v>33</v>
      </c>
      <c r="G29" s="102"/>
      <c r="H29" s="92" t="s">
        <v>34</v>
      </c>
      <c r="I29" s="103">
        <v>1</v>
      </c>
      <c r="J29" s="28"/>
    </row>
    <row r="30" spans="1:10" s="14" customFormat="1" ht="15" customHeight="1">
      <c r="A30" s="13"/>
      <c r="B30" s="13"/>
      <c r="C30" s="117"/>
      <c r="D30" s="121"/>
      <c r="E30" s="113"/>
      <c r="F30" s="86"/>
      <c r="G30" s="202"/>
      <c r="H30" s="88"/>
      <c r="I30" s="109"/>
      <c r="J30" s="29"/>
    </row>
    <row r="31" spans="1:10" s="14" customFormat="1" ht="15" customHeight="1">
      <c r="A31" s="13"/>
      <c r="B31" s="13"/>
      <c r="C31" s="118"/>
      <c r="D31" s="111" t="s">
        <v>53</v>
      </c>
      <c r="E31" s="112"/>
      <c r="F31" s="98"/>
      <c r="G31" s="203"/>
      <c r="H31" s="125"/>
      <c r="I31" s="103"/>
      <c r="J31" s="28"/>
    </row>
    <row r="32" spans="1:10" s="14" customFormat="1" ht="15" customHeight="1">
      <c r="A32" s="13"/>
      <c r="B32" s="13"/>
      <c r="C32" s="117"/>
      <c r="D32" s="123"/>
      <c r="E32" s="123"/>
      <c r="F32" s="86"/>
      <c r="G32" s="194"/>
      <c r="H32" s="88"/>
      <c r="I32" s="109"/>
      <c r="J32" s="29"/>
    </row>
    <row r="33" spans="1:10" s="14" customFormat="1" ht="15" customHeight="1">
      <c r="A33" s="13"/>
      <c r="B33" s="13"/>
      <c r="C33" s="118"/>
      <c r="D33" s="111"/>
      <c r="E33" s="111" t="s">
        <v>35</v>
      </c>
      <c r="F33" s="98"/>
      <c r="G33" s="195"/>
      <c r="H33" s="125"/>
      <c r="I33" s="103"/>
      <c r="J33" s="28"/>
    </row>
    <row r="34" spans="1:10" s="14" customFormat="1" ht="15" customHeight="1">
      <c r="A34" s="13"/>
      <c r="B34" s="13"/>
      <c r="C34" s="117"/>
      <c r="D34" s="123"/>
      <c r="E34" s="123"/>
      <c r="F34" s="86"/>
      <c r="G34" s="194"/>
      <c r="H34" s="88"/>
      <c r="I34" s="109"/>
      <c r="J34" s="29"/>
    </row>
    <row r="35" spans="1:10" s="14" customFormat="1" ht="15" customHeight="1">
      <c r="A35" s="13"/>
      <c r="B35" s="13"/>
      <c r="C35" s="118"/>
      <c r="D35" s="111"/>
      <c r="E35" s="111"/>
      <c r="F35" s="98" t="s">
        <v>36</v>
      </c>
      <c r="G35" s="195"/>
      <c r="H35" s="125" t="s">
        <v>37</v>
      </c>
      <c r="I35" s="184">
        <v>2.8</v>
      </c>
      <c r="J35" s="28"/>
    </row>
    <row r="36" spans="1:10" s="14" customFormat="1" ht="15" customHeight="1">
      <c r="A36" s="13"/>
      <c r="B36" s="13"/>
      <c r="C36" s="117"/>
      <c r="D36" s="121"/>
      <c r="E36" s="113"/>
      <c r="F36" s="86"/>
      <c r="G36" s="194"/>
      <c r="H36" s="88"/>
      <c r="I36" s="109"/>
      <c r="J36" s="29"/>
    </row>
    <row r="37" spans="1:10" s="14" customFormat="1" ht="15" customHeight="1">
      <c r="A37" s="13"/>
      <c r="B37" s="13"/>
      <c r="C37" s="118"/>
      <c r="D37" s="111"/>
      <c r="E37" s="112"/>
      <c r="F37" s="98" t="s">
        <v>68</v>
      </c>
      <c r="G37" s="195"/>
      <c r="H37" s="125" t="s">
        <v>69</v>
      </c>
      <c r="I37" s="103">
        <v>1</v>
      </c>
      <c r="J37" s="28"/>
    </row>
    <row r="38" spans="1:10" s="14" customFormat="1" ht="15" customHeight="1">
      <c r="A38" s="13"/>
      <c r="B38" s="13"/>
      <c r="C38" s="117"/>
      <c r="D38" s="123"/>
      <c r="E38" s="123"/>
      <c r="F38" s="94"/>
      <c r="G38" s="192"/>
      <c r="H38" s="132"/>
      <c r="I38" s="95"/>
      <c r="J38" s="29"/>
    </row>
    <row r="39" spans="1:10" s="14" customFormat="1" ht="15" customHeight="1">
      <c r="A39" s="13"/>
      <c r="B39" s="13"/>
      <c r="C39" s="118"/>
      <c r="D39" s="111" t="s">
        <v>55</v>
      </c>
      <c r="E39" s="111"/>
      <c r="F39" s="96"/>
      <c r="G39" s="193"/>
      <c r="H39" s="133"/>
      <c r="I39" s="103"/>
      <c r="J39" s="134"/>
    </row>
    <row r="40" spans="1:10" s="14" customFormat="1" ht="15" customHeight="1">
      <c r="A40" s="13"/>
      <c r="B40" s="13"/>
      <c r="C40" s="117"/>
      <c r="D40" s="123"/>
      <c r="E40" s="123"/>
      <c r="G40" s="192"/>
      <c r="H40" s="132"/>
      <c r="I40" s="105"/>
      <c r="J40" s="29"/>
    </row>
    <row r="41" spans="1:10" s="14" customFormat="1" ht="15" customHeight="1">
      <c r="A41" s="13"/>
      <c r="B41" s="13"/>
      <c r="C41" s="118"/>
      <c r="D41" s="111"/>
      <c r="E41" s="111" t="s">
        <v>61</v>
      </c>
      <c r="F41" s="96"/>
      <c r="G41" s="193"/>
      <c r="H41" s="133" t="s">
        <v>54</v>
      </c>
      <c r="I41" s="184">
        <f>コンクリート工!P4</f>
        <v>0.34</v>
      </c>
      <c r="J41" s="134"/>
    </row>
    <row r="42" spans="1:10" s="14" customFormat="1" ht="15" customHeight="1">
      <c r="A42" s="13"/>
      <c r="B42" s="13"/>
      <c r="C42" s="117"/>
      <c r="D42" s="123"/>
      <c r="E42" s="123"/>
      <c r="F42" s="86"/>
      <c r="G42" s="194"/>
      <c r="H42" s="88"/>
      <c r="I42" s="109"/>
      <c r="J42" s="29"/>
    </row>
    <row r="43" spans="1:10" s="14" customFormat="1" ht="15" customHeight="1">
      <c r="A43" s="13"/>
      <c r="B43" s="13"/>
      <c r="C43" s="118"/>
      <c r="D43" s="111" t="str">
        <f>構造物取壊し!C3</f>
        <v>構造物取壊し工</v>
      </c>
      <c r="E43" s="111"/>
      <c r="F43" s="98"/>
      <c r="G43" s="195"/>
      <c r="H43" s="125"/>
      <c r="I43" s="103"/>
      <c r="J43" s="28"/>
    </row>
    <row r="44" spans="1:10" s="14" customFormat="1" ht="15" customHeight="1">
      <c r="A44" s="13"/>
      <c r="B44" s="13"/>
      <c r="C44" s="117"/>
      <c r="D44" s="123"/>
      <c r="E44" s="123"/>
      <c r="F44" s="94"/>
      <c r="G44" s="131"/>
      <c r="H44" s="132"/>
      <c r="I44" s="95"/>
      <c r="J44" s="138"/>
    </row>
    <row r="45" spans="1:10" s="14" customFormat="1" ht="15" customHeight="1">
      <c r="A45" s="13"/>
      <c r="B45" s="13"/>
      <c r="C45" s="118"/>
      <c r="D45" s="111"/>
      <c r="E45" s="111" t="s">
        <v>39</v>
      </c>
      <c r="F45" s="96"/>
      <c r="G45" s="91" t="s">
        <v>67</v>
      </c>
      <c r="H45" s="133" t="s">
        <v>54</v>
      </c>
      <c r="I45" s="184">
        <f>構造物取壊し!P4</f>
        <v>0.34</v>
      </c>
      <c r="J45" s="134"/>
    </row>
    <row r="46" spans="1:10" s="14" customFormat="1" ht="15" customHeight="1">
      <c r="A46" s="13"/>
      <c r="B46" s="13"/>
      <c r="C46" s="117"/>
      <c r="D46" s="123"/>
      <c r="E46" s="123"/>
      <c r="F46" s="94"/>
      <c r="G46" s="156"/>
      <c r="H46" s="132"/>
      <c r="I46" s="105"/>
      <c r="J46" s="138"/>
    </row>
    <row r="47" spans="1:10" s="14" customFormat="1" ht="15" customHeight="1">
      <c r="A47" s="13"/>
      <c r="B47" s="13"/>
      <c r="C47" s="118"/>
      <c r="D47" s="111"/>
      <c r="E47" s="111" t="s">
        <v>57</v>
      </c>
      <c r="F47" s="96"/>
      <c r="G47" s="154" t="s">
        <v>58</v>
      </c>
      <c r="H47" s="133" t="s">
        <v>37</v>
      </c>
      <c r="I47" s="184">
        <f>構造物取壊し!P6</f>
        <v>5.6</v>
      </c>
      <c r="J47" s="134"/>
    </row>
    <row r="48" spans="1:10" s="14" customFormat="1" ht="15" customHeight="1">
      <c r="A48" s="13"/>
      <c r="B48" s="13"/>
      <c r="C48" s="117"/>
      <c r="D48" s="123"/>
      <c r="E48" s="148"/>
      <c r="F48" s="94"/>
      <c r="G48" s="131"/>
      <c r="H48" s="132"/>
      <c r="I48" s="105"/>
      <c r="J48" s="138"/>
    </row>
    <row r="49" spans="1:10" s="14" customFormat="1" ht="15" customHeight="1">
      <c r="A49" s="13"/>
      <c r="B49" s="13"/>
      <c r="C49" s="118"/>
      <c r="D49" s="111"/>
      <c r="E49" s="149" t="s">
        <v>42</v>
      </c>
      <c r="F49" s="96"/>
      <c r="G49" s="91"/>
      <c r="H49" s="133" t="s">
        <v>54</v>
      </c>
      <c r="I49" s="184">
        <f>構造物取壊し!P8+構造物取壊し!P15</f>
        <v>0.36000000000000004</v>
      </c>
      <c r="J49" s="134"/>
    </row>
    <row r="50" spans="1:10" s="14" customFormat="1" ht="15" customHeight="1">
      <c r="A50" s="13"/>
      <c r="B50" s="13"/>
      <c r="C50" s="117"/>
      <c r="D50" s="123"/>
      <c r="E50" s="123"/>
      <c r="F50" s="94"/>
      <c r="G50" s="142"/>
      <c r="H50" s="132"/>
      <c r="I50" s="105"/>
      <c r="J50" s="29"/>
    </row>
    <row r="51" spans="1:10" s="14" customFormat="1" ht="15" customHeight="1">
      <c r="A51" s="13"/>
      <c r="B51" s="13"/>
      <c r="C51" s="118"/>
      <c r="D51" s="111"/>
      <c r="E51" s="111" t="s">
        <v>43</v>
      </c>
      <c r="F51" s="96"/>
      <c r="G51" s="91" t="s">
        <v>59</v>
      </c>
      <c r="H51" s="133" t="s">
        <v>60</v>
      </c>
      <c r="I51" s="184">
        <f>構造物取壊し!P10+構造物取壊し!P17</f>
        <v>0.9</v>
      </c>
      <c r="J51" s="134"/>
    </row>
    <row r="52" spans="1:10" s="14" customFormat="1" ht="15" customHeight="1">
      <c r="A52" s="13"/>
      <c r="B52" s="13"/>
      <c r="C52" s="120"/>
      <c r="D52" s="121"/>
      <c r="E52" s="121"/>
      <c r="F52" s="129"/>
      <c r="G52" s="130"/>
      <c r="H52" s="128"/>
      <c r="I52" s="183"/>
      <c r="J52" s="143"/>
    </row>
    <row r="53" spans="1:10" s="14" customFormat="1" ht="15" customHeight="1">
      <c r="A53" s="13"/>
      <c r="B53" s="13"/>
      <c r="C53" s="118"/>
      <c r="D53" s="111"/>
      <c r="E53" s="111" t="s">
        <v>70</v>
      </c>
      <c r="F53" s="96"/>
      <c r="G53" s="91" t="s">
        <v>71</v>
      </c>
      <c r="H53" s="133" t="s">
        <v>72</v>
      </c>
      <c r="I53" s="184">
        <v>1.1499999999999999</v>
      </c>
      <c r="J53" s="134"/>
    </row>
    <row r="54" spans="1:10" s="14" customFormat="1" ht="15" customHeight="1">
      <c r="A54" s="13"/>
      <c r="B54" s="13"/>
      <c r="C54" s="117"/>
      <c r="D54" s="123"/>
      <c r="E54" s="123"/>
      <c r="F54" s="94"/>
      <c r="G54" s="131"/>
      <c r="H54" s="132"/>
      <c r="I54" s="105"/>
      <c r="J54" s="29"/>
    </row>
    <row r="55" spans="1:10" s="14" customFormat="1" ht="15" customHeight="1">
      <c r="A55" s="13"/>
      <c r="B55" s="13"/>
      <c r="C55" s="118"/>
      <c r="D55" s="111" t="s">
        <v>47</v>
      </c>
      <c r="E55" s="111"/>
      <c r="F55" s="96"/>
      <c r="G55" s="91"/>
      <c r="H55" s="133"/>
      <c r="I55" s="103"/>
      <c r="J55" s="134"/>
    </row>
    <row r="56" spans="1:10" s="14" customFormat="1" ht="15" customHeight="1">
      <c r="A56" s="13"/>
      <c r="B56" s="13"/>
      <c r="C56" s="117"/>
      <c r="D56" s="123"/>
      <c r="E56" s="178"/>
      <c r="F56" s="94"/>
      <c r="G56" s="157"/>
      <c r="H56" s="132"/>
      <c r="I56" s="105"/>
      <c r="J56" s="29"/>
    </row>
    <row r="57" spans="1:10" s="14" customFormat="1" ht="15" customHeight="1">
      <c r="A57" s="13"/>
      <c r="B57" s="13"/>
      <c r="C57" s="118"/>
      <c r="D57" s="111"/>
      <c r="E57" s="101" t="s">
        <v>48</v>
      </c>
      <c r="F57" s="96" t="s">
        <v>76</v>
      </c>
      <c r="G57" s="158"/>
      <c r="H57" s="133" t="s">
        <v>54</v>
      </c>
      <c r="I57" s="184">
        <f>土工!P4</f>
        <v>0.5</v>
      </c>
      <c r="J57" s="28"/>
    </row>
    <row r="58" spans="1:10" s="14" customFormat="1" ht="15" customHeight="1">
      <c r="A58" s="13"/>
      <c r="B58" s="13"/>
      <c r="C58" s="117"/>
      <c r="D58" s="113"/>
      <c r="E58" s="113"/>
      <c r="F58" s="94"/>
      <c r="G58" s="192"/>
      <c r="H58" s="132"/>
      <c r="I58" s="105"/>
      <c r="J58" s="29"/>
    </row>
    <row r="59" spans="1:10" s="14" customFormat="1" ht="15" customHeight="1">
      <c r="A59" s="13"/>
      <c r="B59" s="13"/>
      <c r="C59" s="118"/>
      <c r="D59" s="111"/>
      <c r="E59" s="101" t="s">
        <v>50</v>
      </c>
      <c r="F59" s="96" t="s">
        <v>62</v>
      </c>
      <c r="G59" s="193"/>
      <c r="H59" s="133" t="s">
        <v>54</v>
      </c>
      <c r="I59" s="184">
        <v>0.5</v>
      </c>
      <c r="J59" s="28"/>
    </row>
    <row r="60" spans="1:10" s="14" customFormat="1" ht="15" customHeight="1">
      <c r="A60" s="13"/>
      <c r="B60" s="13"/>
      <c r="C60" s="117"/>
      <c r="D60" s="123"/>
      <c r="E60" s="178"/>
      <c r="F60" s="94"/>
      <c r="G60" s="157"/>
      <c r="H60" s="132"/>
      <c r="I60" s="185"/>
      <c r="J60" s="29"/>
    </row>
    <row r="61" spans="1:10" s="14" customFormat="1" ht="15" customHeight="1">
      <c r="A61" s="13"/>
      <c r="B61" s="13"/>
      <c r="C61" s="118"/>
      <c r="D61" s="111"/>
      <c r="E61" s="101" t="s">
        <v>63</v>
      </c>
      <c r="F61" s="96"/>
      <c r="G61" s="158"/>
      <c r="H61" s="133" t="s">
        <v>54</v>
      </c>
      <c r="I61" s="184">
        <v>0.5</v>
      </c>
      <c r="J61" s="28"/>
    </row>
    <row r="62" spans="1:10" s="14" customFormat="1" ht="15" customHeight="1">
      <c r="A62" s="13"/>
      <c r="B62" s="13"/>
      <c r="C62" s="117"/>
      <c r="D62" s="123"/>
      <c r="E62" s="124"/>
      <c r="F62" s="86"/>
      <c r="G62" s="107"/>
      <c r="H62" s="88"/>
      <c r="I62" s="186"/>
      <c r="J62" s="56"/>
    </row>
    <row r="63" spans="1:10" s="14" customFormat="1" ht="15" customHeight="1">
      <c r="A63" s="13"/>
      <c r="B63" s="13"/>
      <c r="C63" s="118"/>
      <c r="D63" s="111"/>
      <c r="E63" s="116" t="s">
        <v>79</v>
      </c>
      <c r="F63" s="98"/>
      <c r="G63" s="99"/>
      <c r="H63" s="133" t="s">
        <v>54</v>
      </c>
      <c r="I63" s="184">
        <v>0.5</v>
      </c>
      <c r="J63" s="57"/>
    </row>
    <row r="64" spans="1:10" s="14" customFormat="1" ht="15" customHeight="1">
      <c r="A64" s="13"/>
      <c r="B64" s="13"/>
      <c r="C64" s="117"/>
      <c r="D64" s="123"/>
      <c r="E64" s="113"/>
      <c r="F64" s="86"/>
      <c r="G64" s="107"/>
      <c r="H64" s="88"/>
      <c r="I64" s="186"/>
      <c r="J64" s="56"/>
    </row>
    <row r="65" spans="1:10" s="14" customFormat="1" ht="15" customHeight="1">
      <c r="A65" s="13"/>
      <c r="B65" s="13"/>
      <c r="C65" s="118"/>
      <c r="D65" s="111"/>
      <c r="E65" s="112"/>
      <c r="F65" s="98"/>
      <c r="G65" s="99"/>
      <c r="H65" s="125"/>
      <c r="I65" s="184"/>
      <c r="J65" s="134"/>
    </row>
    <row r="66" spans="1:10" s="14" customFormat="1" ht="15" customHeight="1">
      <c r="A66" s="13"/>
      <c r="B66" s="13"/>
      <c r="C66" s="117"/>
      <c r="D66" s="123"/>
      <c r="E66" s="123"/>
      <c r="F66" s="94"/>
      <c r="G66" s="142"/>
      <c r="H66" s="132"/>
      <c r="I66" s="105"/>
      <c r="J66" s="29"/>
    </row>
    <row r="67" spans="1:10" s="14" customFormat="1" ht="15" customHeight="1">
      <c r="A67" s="13"/>
      <c r="B67" s="13"/>
      <c r="C67" s="118"/>
      <c r="D67" s="111"/>
      <c r="E67" s="116"/>
      <c r="F67" s="98"/>
      <c r="G67" s="99"/>
      <c r="H67" s="125"/>
      <c r="I67" s="97"/>
      <c r="J67" s="57"/>
    </row>
    <row r="68" spans="1:10" s="14" customFormat="1" ht="15" customHeight="1">
      <c r="A68" s="13"/>
      <c r="B68" s="13"/>
      <c r="C68" s="117"/>
      <c r="D68" s="123"/>
      <c r="E68" s="122"/>
      <c r="F68" s="86"/>
      <c r="G68" s="107"/>
      <c r="H68" s="88"/>
      <c r="I68" s="89"/>
      <c r="J68" s="56"/>
    </row>
    <row r="69" spans="1:10" s="14" customFormat="1" ht="15" customHeight="1">
      <c r="A69" s="13"/>
      <c r="B69" s="13"/>
      <c r="C69" s="118"/>
      <c r="D69" s="111"/>
      <c r="E69" s="112"/>
      <c r="F69" s="98"/>
      <c r="G69" s="99"/>
      <c r="H69" s="125"/>
      <c r="I69" s="103"/>
      <c r="J69" s="146"/>
    </row>
    <row r="70" spans="1:10" s="14" customFormat="1" ht="15" customHeight="1">
      <c r="A70" s="13"/>
      <c r="B70" s="13"/>
      <c r="C70" s="117"/>
      <c r="D70" s="123"/>
      <c r="E70" s="122"/>
      <c r="F70" s="86"/>
      <c r="G70" s="107"/>
      <c r="H70" s="88"/>
      <c r="I70" s="89"/>
      <c r="J70" s="56"/>
    </row>
    <row r="71" spans="1:10" s="14" customFormat="1" ht="15" customHeight="1">
      <c r="A71" s="13"/>
      <c r="B71" s="13"/>
      <c r="C71" s="118"/>
      <c r="D71" s="111"/>
      <c r="E71" s="112"/>
      <c r="F71" s="98"/>
      <c r="G71" s="99"/>
      <c r="H71" s="125"/>
      <c r="I71" s="103"/>
      <c r="J71" s="146"/>
    </row>
    <row r="72" spans="1:10" s="14" customFormat="1" ht="15" customHeight="1">
      <c r="A72" s="13"/>
      <c r="B72" s="13"/>
      <c r="C72" s="120"/>
      <c r="D72" s="121"/>
      <c r="E72" s="121"/>
      <c r="F72" s="129"/>
      <c r="G72" s="130"/>
      <c r="H72" s="128"/>
      <c r="I72" s="108"/>
      <c r="J72" s="50"/>
    </row>
    <row r="73" spans="1:10" s="14" customFormat="1" ht="15" customHeight="1">
      <c r="A73" s="13"/>
      <c r="B73" s="13"/>
      <c r="C73" s="118"/>
      <c r="D73" s="111"/>
      <c r="E73" s="111"/>
      <c r="F73" s="96"/>
      <c r="G73" s="91"/>
      <c r="H73" s="133"/>
      <c r="I73" s="103"/>
      <c r="J73" s="147"/>
    </row>
    <row r="74" spans="1:10" s="14" customFormat="1" ht="15" customHeight="1">
      <c r="A74" s="13"/>
      <c r="B74" s="13"/>
      <c r="C74" s="120"/>
      <c r="D74" s="121"/>
      <c r="E74" s="121"/>
      <c r="F74" s="129"/>
      <c r="G74" s="130"/>
      <c r="H74" s="128"/>
      <c r="I74" s="108"/>
      <c r="J74" s="50"/>
    </row>
    <row r="75" spans="1:10" s="14" customFormat="1" ht="15" customHeight="1">
      <c r="A75" s="13"/>
      <c r="B75" s="13"/>
      <c r="C75" s="118"/>
      <c r="D75" s="111"/>
      <c r="E75" s="111"/>
      <c r="F75" s="96"/>
      <c r="G75" s="91"/>
      <c r="H75" s="133"/>
      <c r="I75" s="103"/>
      <c r="J75" s="28"/>
    </row>
    <row r="76" spans="1:10" s="14" customFormat="1" ht="15" customHeight="1">
      <c r="A76" s="13"/>
      <c r="B76" s="13"/>
      <c r="C76" s="120"/>
      <c r="D76" s="121"/>
      <c r="E76" s="121"/>
      <c r="F76" s="129"/>
      <c r="G76" s="130"/>
      <c r="H76" s="128"/>
      <c r="I76" s="108"/>
      <c r="J76" s="50"/>
    </row>
    <row r="77" spans="1:10" s="14" customFormat="1" ht="15" customHeight="1">
      <c r="A77" s="13"/>
      <c r="B77" s="13"/>
      <c r="C77" s="118"/>
      <c r="D77" s="111"/>
      <c r="E77" s="111"/>
      <c r="F77" s="96"/>
      <c r="G77" s="91"/>
      <c r="H77" s="133"/>
      <c r="I77" s="103"/>
      <c r="J77" s="28"/>
    </row>
    <row r="78" spans="1:10" s="14" customFormat="1" ht="15" customHeight="1">
      <c r="A78" s="13"/>
      <c r="B78" s="13"/>
      <c r="C78" s="120"/>
      <c r="D78" s="121"/>
      <c r="E78" s="121"/>
      <c r="F78" s="129"/>
      <c r="G78" s="130"/>
      <c r="H78" s="128"/>
      <c r="I78" s="108"/>
      <c r="J78" s="50"/>
    </row>
    <row r="79" spans="1:10" s="14" customFormat="1" ht="15" customHeight="1">
      <c r="A79" s="13"/>
      <c r="B79" s="13"/>
      <c r="C79" s="118"/>
      <c r="D79" s="111"/>
      <c r="E79" s="111"/>
      <c r="F79" s="96"/>
      <c r="G79" s="91"/>
      <c r="H79" s="133"/>
      <c r="I79" s="103"/>
      <c r="J79" s="28"/>
    </row>
    <row r="80" spans="1:10" s="14" customFormat="1" ht="15" customHeight="1">
      <c r="A80" s="13"/>
      <c r="B80" s="13"/>
      <c r="C80" s="120"/>
      <c r="D80" s="121"/>
      <c r="E80" s="121"/>
      <c r="F80" s="129"/>
      <c r="G80" s="130"/>
      <c r="H80" s="128"/>
      <c r="I80" s="100"/>
      <c r="J80" s="50"/>
    </row>
    <row r="81" spans="1:10" s="14" customFormat="1" ht="15" customHeight="1">
      <c r="A81" s="13"/>
      <c r="B81" s="13"/>
      <c r="C81" s="118"/>
      <c r="D81" s="111"/>
      <c r="E81" s="111"/>
      <c r="F81" s="96"/>
      <c r="G81" s="91"/>
      <c r="H81" s="133"/>
      <c r="I81" s="97"/>
      <c r="J81" s="28"/>
    </row>
    <row r="82" spans="1:10" s="14" customFormat="1" ht="15" customHeight="1">
      <c r="A82" s="13"/>
      <c r="B82" s="13"/>
      <c r="C82" s="120"/>
      <c r="D82" s="121"/>
      <c r="E82" s="121"/>
      <c r="F82" s="129"/>
      <c r="G82" s="130"/>
      <c r="H82" s="128"/>
      <c r="I82" s="108"/>
      <c r="J82" s="50"/>
    </row>
    <row r="83" spans="1:10" s="14" customFormat="1" ht="15" customHeight="1">
      <c r="A83" s="13"/>
      <c r="B83" s="13"/>
      <c r="C83" s="118"/>
      <c r="D83" s="111"/>
      <c r="E83" s="111"/>
      <c r="F83" s="96"/>
      <c r="G83" s="91"/>
      <c r="H83" s="133"/>
      <c r="I83" s="103"/>
      <c r="J83" s="28"/>
    </row>
    <row r="84" spans="1:10" s="14" customFormat="1" ht="15" customHeight="1">
      <c r="A84" s="13"/>
      <c r="B84" s="13"/>
      <c r="C84" s="120"/>
      <c r="D84" s="121"/>
      <c r="E84" s="121"/>
      <c r="F84" s="129"/>
      <c r="G84" s="130"/>
      <c r="H84" s="128"/>
      <c r="I84" s="108"/>
      <c r="J84" s="50"/>
    </row>
    <row r="85" spans="1:10" s="14" customFormat="1" ht="15" customHeight="1">
      <c r="A85" s="13"/>
      <c r="B85" s="13"/>
      <c r="C85" s="118"/>
      <c r="D85" s="111"/>
      <c r="E85" s="111"/>
      <c r="F85" s="96"/>
      <c r="G85" s="91"/>
      <c r="H85" s="133"/>
      <c r="I85" s="97"/>
      <c r="J85" s="28"/>
    </row>
    <row r="86" spans="1:10" s="14" customFormat="1" ht="15" customHeight="1">
      <c r="A86" s="13"/>
      <c r="B86" s="13"/>
      <c r="C86" s="120"/>
      <c r="D86" s="145"/>
      <c r="E86" s="145"/>
      <c r="F86" s="145"/>
      <c r="G86" s="145"/>
      <c r="H86" s="145"/>
      <c r="I86" s="145"/>
      <c r="J86" s="50"/>
    </row>
    <row r="87" spans="1:10" s="14" customFormat="1" ht="15" customHeight="1">
      <c r="A87" s="13"/>
      <c r="B87" s="13"/>
      <c r="C87" s="118"/>
      <c r="D87" s="111"/>
      <c r="E87" s="112"/>
      <c r="F87" s="98"/>
      <c r="G87" s="99"/>
      <c r="H87" s="125"/>
      <c r="I87" s="103"/>
      <c r="J87" s="28"/>
    </row>
    <row r="88" spans="1:10" s="14" customFormat="1" ht="15" customHeight="1">
      <c r="A88" s="13"/>
      <c r="B88" s="13"/>
      <c r="C88" s="120"/>
      <c r="D88" s="113"/>
      <c r="E88" s="113"/>
      <c r="F88" s="86"/>
      <c r="G88" s="107"/>
      <c r="H88" s="88"/>
      <c r="I88" s="109"/>
      <c r="J88" s="50"/>
    </row>
    <row r="89" spans="1:10" s="14" customFormat="1" ht="15" customHeight="1">
      <c r="A89" s="13"/>
      <c r="B89" s="13"/>
      <c r="C89" s="118"/>
      <c r="D89" s="111"/>
      <c r="E89" s="111"/>
      <c r="F89" s="98"/>
      <c r="G89" s="99"/>
      <c r="H89" s="125"/>
      <c r="I89" s="103"/>
      <c r="J89" s="28"/>
    </row>
    <row r="90" spans="1:10" s="14" customFormat="1" ht="15" customHeight="1">
      <c r="A90" s="13"/>
      <c r="B90" s="13"/>
      <c r="C90" s="123"/>
      <c r="D90" s="114"/>
      <c r="E90" s="113"/>
      <c r="F90" s="86"/>
      <c r="G90" s="107"/>
      <c r="H90" s="88"/>
      <c r="I90" s="109"/>
      <c r="J90" s="50"/>
    </row>
    <row r="91" spans="1:10" s="14" customFormat="1" ht="15" customHeight="1">
      <c r="A91" s="13"/>
      <c r="B91" s="13"/>
      <c r="C91" s="111"/>
      <c r="D91" s="119"/>
      <c r="E91" s="112"/>
      <c r="F91" s="98"/>
      <c r="G91" s="151"/>
      <c r="H91" s="106"/>
      <c r="I91" s="103"/>
      <c r="J91" s="28"/>
    </row>
    <row r="92" spans="1:10" s="14" customFormat="1" ht="15" customHeight="1">
      <c r="A92" s="13"/>
      <c r="B92" s="13"/>
      <c r="C92" s="120"/>
      <c r="D92" s="124"/>
      <c r="E92" s="122"/>
      <c r="F92" s="144"/>
      <c r="G92" s="187"/>
      <c r="H92" s="188"/>
      <c r="I92" s="108"/>
      <c r="J92" s="50"/>
    </row>
    <row r="93" spans="1:10" s="14" customFormat="1" ht="15" customHeight="1">
      <c r="A93" s="13"/>
      <c r="B93" s="13"/>
      <c r="C93" s="120"/>
      <c r="D93" s="116"/>
      <c r="E93" s="122"/>
      <c r="F93" s="144"/>
      <c r="G93" s="187"/>
      <c r="H93" s="188"/>
      <c r="I93" s="108"/>
      <c r="J93" s="50"/>
    </row>
    <row r="94" spans="1:10" s="14" customFormat="1" ht="15" customHeight="1">
      <c r="A94" s="13"/>
      <c r="B94" s="13"/>
      <c r="C94" s="117"/>
      <c r="D94" s="113"/>
      <c r="E94" s="123"/>
      <c r="F94" s="86"/>
      <c r="G94" s="152"/>
      <c r="H94" s="88"/>
      <c r="I94" s="109"/>
      <c r="J94" s="29"/>
    </row>
    <row r="95" spans="1:10" s="14" customFormat="1" ht="15" customHeight="1">
      <c r="A95" s="13"/>
      <c r="B95" s="13"/>
      <c r="C95" s="118"/>
      <c r="D95" s="112"/>
      <c r="E95" s="101"/>
      <c r="F95" s="98"/>
      <c r="G95" s="151"/>
      <c r="H95" s="106"/>
      <c r="I95" s="103"/>
      <c r="J95" s="28"/>
    </row>
    <row r="96" spans="1:10" s="14" customFormat="1" ht="15" customHeight="1">
      <c r="A96" s="13"/>
      <c r="B96" s="13"/>
      <c r="C96" s="120"/>
      <c r="D96" s="113"/>
      <c r="E96" s="122"/>
      <c r="F96" s="86"/>
      <c r="G96" s="152"/>
      <c r="H96" s="88"/>
      <c r="I96" s="109"/>
      <c r="J96" s="50"/>
    </row>
    <row r="97" spans="1:10" s="14" customFormat="1" ht="15" customHeight="1">
      <c r="A97" s="13"/>
      <c r="B97" s="13"/>
      <c r="C97" s="118"/>
      <c r="D97" s="112"/>
      <c r="E97" s="112"/>
      <c r="F97" s="98"/>
      <c r="G97" s="151"/>
      <c r="H97" s="106"/>
      <c r="I97" s="103"/>
      <c r="J97" s="28"/>
    </row>
    <row r="98" spans="1:10" s="14" customFormat="1" ht="15" customHeight="1">
      <c r="A98" s="13"/>
      <c r="B98" s="13"/>
      <c r="C98" s="120"/>
      <c r="D98" s="121"/>
      <c r="E98" s="121"/>
      <c r="F98" s="129"/>
      <c r="G98" s="130"/>
      <c r="H98" s="128"/>
      <c r="I98" s="108"/>
      <c r="J98" s="50"/>
    </row>
    <row r="99" spans="1:10" s="14" customFormat="1" ht="15" customHeight="1">
      <c r="A99" s="13"/>
      <c r="B99" s="13"/>
      <c r="C99" s="118"/>
      <c r="D99" s="111"/>
      <c r="E99" s="111"/>
      <c r="F99" s="96"/>
      <c r="G99" s="91"/>
      <c r="H99" s="133"/>
      <c r="I99" s="103"/>
      <c r="J99" s="28"/>
    </row>
  </sheetData>
  <mergeCells count="17">
    <mergeCell ref="J4:J5"/>
    <mergeCell ref="L4:R5"/>
    <mergeCell ref="G4:G5"/>
    <mergeCell ref="H4:H5"/>
    <mergeCell ref="C4:C5"/>
    <mergeCell ref="D4:D5"/>
    <mergeCell ref="E4:E5"/>
    <mergeCell ref="F4:F5"/>
    <mergeCell ref="G38:G39"/>
    <mergeCell ref="G42:G43"/>
    <mergeCell ref="G40:G41"/>
    <mergeCell ref="G58:G59"/>
    <mergeCell ref="C3:E3"/>
    <mergeCell ref="G30:G31"/>
    <mergeCell ref="G32:G33"/>
    <mergeCell ref="G34:G35"/>
    <mergeCell ref="G36:G37"/>
  </mergeCells>
  <phoneticPr fontId="2"/>
  <printOptions horizontalCentered="1"/>
  <pageMargins left="0.86614173228346458" right="0.31496062992125984" top="0.78740157480314965" bottom="0.55118110236220474" header="0.51181102362204722" footer="0.51181102362204722"/>
  <pageSetup paperSize="9" scale="79" orientation="portrait" blackAndWhite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pageSetUpPr fitToPage="1"/>
  </sheetPr>
  <dimension ref="C1:AQ54"/>
  <sheetViews>
    <sheetView view="pageBreakPreview" zoomScale="110" zoomScaleNormal="100" zoomScaleSheetLayoutView="110" workbookViewId="0"/>
  </sheetViews>
  <sheetFormatPr defaultColWidth="9" defaultRowHeight="12.75"/>
  <cols>
    <col min="1" max="1" width="9" style="5"/>
    <col min="2" max="2" width="0.875" style="5" customWidth="1"/>
    <col min="3" max="3" width="11.5" style="5" customWidth="1"/>
    <col min="4" max="4" width="3.625" style="5" customWidth="1"/>
    <col min="5" max="5" width="3.125" style="5" customWidth="1"/>
    <col min="6" max="6" width="6.625" style="5" customWidth="1"/>
    <col min="7" max="7" width="3.125" style="31" customWidth="1"/>
    <col min="8" max="8" width="6.625" style="5" customWidth="1"/>
    <col min="9" max="9" width="3.125" style="5" customWidth="1"/>
    <col min="10" max="10" width="6.625" style="5" customWidth="1"/>
    <col min="11" max="11" width="3.125" style="5" customWidth="1"/>
    <col min="12" max="12" width="6.625" style="5" customWidth="1"/>
    <col min="13" max="13" width="3.125" style="5" customWidth="1"/>
    <col min="14" max="14" width="6.625" style="5" customWidth="1"/>
    <col min="15" max="15" width="2.625" style="31" customWidth="1"/>
    <col min="16" max="16" width="7.625" style="5" customWidth="1"/>
    <col min="17" max="17" width="4.625" style="5" customWidth="1"/>
    <col min="18" max="18" width="8.625" style="5" customWidth="1"/>
    <col min="19" max="19" width="0.875" style="5" customWidth="1"/>
    <col min="20" max="20" width="2.625" style="5" customWidth="1"/>
    <col min="21" max="21" width="6.875" style="5" customWidth="1"/>
    <col min="22" max="22" width="7.125" style="5" customWidth="1"/>
    <col min="23" max="34" width="2.625" style="5" customWidth="1"/>
    <col min="35" max="16384" width="9" style="5"/>
  </cols>
  <sheetData>
    <row r="1" spans="3:43" ht="18" customHeight="1">
      <c r="H1" s="5" t="s">
        <v>55</v>
      </c>
      <c r="R1" s="5" t="s">
        <v>46</v>
      </c>
    </row>
    <row r="2" spans="3:43" ht="18" customHeight="1">
      <c r="C2" s="30" t="s">
        <v>2</v>
      </c>
      <c r="D2" s="206" t="s">
        <v>16</v>
      </c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8"/>
      <c r="Q2" s="9" t="s">
        <v>0</v>
      </c>
      <c r="R2" s="30" t="s">
        <v>3</v>
      </c>
    </row>
    <row r="3" spans="3:43" ht="15" customHeight="1">
      <c r="C3" s="37" t="s">
        <v>55</v>
      </c>
      <c r="D3" s="40"/>
      <c r="E3" s="20"/>
      <c r="F3" s="67"/>
      <c r="G3" s="20"/>
      <c r="H3" s="20"/>
      <c r="I3" s="20"/>
      <c r="J3" s="20"/>
      <c r="K3" s="20"/>
      <c r="L3" s="20"/>
      <c r="M3" s="20"/>
      <c r="N3" s="20"/>
      <c r="O3" s="20"/>
      <c r="P3" s="68"/>
      <c r="Q3" s="4"/>
      <c r="R3" s="44"/>
      <c r="S3" s="21"/>
      <c r="T3" s="21"/>
    </row>
    <row r="4" spans="3:43" ht="15" customHeight="1">
      <c r="C4" s="38" t="s">
        <v>56</v>
      </c>
      <c r="D4" s="40"/>
      <c r="E4" s="20" t="s">
        <v>21</v>
      </c>
      <c r="F4" s="180">
        <v>0.6</v>
      </c>
      <c r="G4" s="180" t="s">
        <v>6</v>
      </c>
      <c r="H4" s="180">
        <v>0.2</v>
      </c>
      <c r="I4" s="180" t="s">
        <v>6</v>
      </c>
      <c r="J4" s="78">
        <v>2.8</v>
      </c>
      <c r="K4" s="20"/>
      <c r="L4" s="20"/>
      <c r="M4" s="20"/>
      <c r="N4" s="20"/>
      <c r="O4" s="20" t="s">
        <v>15</v>
      </c>
      <c r="P4" s="78">
        <f>ROUND(F4*H4*J4,2)</f>
        <v>0.34</v>
      </c>
      <c r="Q4" s="4" t="s">
        <v>20</v>
      </c>
      <c r="R4" s="44"/>
      <c r="S4" s="21"/>
      <c r="T4" s="21"/>
      <c r="U4" s="7"/>
      <c r="V4" s="209"/>
      <c r="W4" s="209"/>
      <c r="X4" s="6"/>
      <c r="Y4" s="33"/>
      <c r="Z4" s="6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  <c r="AM4" s="6"/>
      <c r="AN4" s="210"/>
      <c r="AO4" s="210"/>
      <c r="AP4" s="210"/>
      <c r="AQ4" s="6"/>
    </row>
    <row r="5" spans="3:43" ht="15" customHeight="1">
      <c r="C5" s="38"/>
      <c r="D5" s="36"/>
      <c r="F5" s="67"/>
      <c r="G5" s="20"/>
      <c r="H5" s="20"/>
      <c r="I5" s="20"/>
      <c r="J5" s="20"/>
      <c r="K5" s="20"/>
      <c r="L5" s="20"/>
      <c r="M5" s="20"/>
      <c r="N5" s="20"/>
      <c r="O5" s="20"/>
      <c r="P5" s="68"/>
      <c r="Q5" s="4"/>
      <c r="R5" s="44"/>
      <c r="S5" s="21"/>
      <c r="T5" s="21"/>
    </row>
    <row r="6" spans="3:43" ht="15" customHeight="1">
      <c r="C6" s="38"/>
      <c r="D6" s="36"/>
      <c r="E6" s="20"/>
      <c r="F6" s="180"/>
      <c r="G6" s="180"/>
      <c r="H6" s="180"/>
      <c r="I6" s="180"/>
      <c r="J6" s="78"/>
      <c r="K6" s="20"/>
      <c r="L6" s="20"/>
      <c r="M6" s="20"/>
      <c r="N6" s="20"/>
      <c r="O6" s="20"/>
      <c r="P6" s="78"/>
      <c r="Q6" s="4"/>
      <c r="R6" s="44"/>
      <c r="S6" s="21"/>
      <c r="T6" s="21"/>
      <c r="U6" s="7"/>
      <c r="V6" s="6"/>
      <c r="W6" s="6"/>
      <c r="X6" s="6"/>
      <c r="Y6" s="33"/>
      <c r="Z6" s="6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8"/>
      <c r="AM6" s="6"/>
      <c r="AN6" s="34"/>
      <c r="AO6" s="34"/>
      <c r="AP6" s="34"/>
      <c r="AQ6" s="6"/>
    </row>
    <row r="7" spans="3:43" ht="15" customHeight="1">
      <c r="C7" s="38"/>
      <c r="D7" s="36"/>
      <c r="E7" s="20"/>
      <c r="F7" s="78"/>
      <c r="G7" s="78"/>
      <c r="H7" s="78"/>
      <c r="I7" s="20"/>
      <c r="J7" s="20"/>
      <c r="K7" s="20"/>
      <c r="L7" s="20"/>
      <c r="M7" s="20"/>
      <c r="N7" s="20"/>
      <c r="O7" s="20"/>
      <c r="P7" s="78"/>
      <c r="Q7" s="4"/>
      <c r="R7" s="44"/>
      <c r="S7" s="21"/>
      <c r="T7" s="21"/>
      <c r="U7" s="7"/>
      <c r="V7" s="7"/>
      <c r="W7" s="7"/>
      <c r="X7" s="7"/>
      <c r="Y7" s="33"/>
      <c r="Z7" s="6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8"/>
      <c r="AM7" s="6"/>
      <c r="AN7" s="34"/>
      <c r="AO7" s="34"/>
      <c r="AP7" s="34"/>
      <c r="AQ7" s="6"/>
    </row>
    <row r="8" spans="3:43" ht="15" customHeight="1">
      <c r="C8" s="38"/>
      <c r="D8" s="36"/>
      <c r="E8" s="20"/>
      <c r="F8" s="180"/>
      <c r="G8" s="180"/>
      <c r="H8" s="180"/>
      <c r="I8" s="180"/>
      <c r="J8" s="78"/>
      <c r="K8" s="20"/>
      <c r="L8" s="20"/>
      <c r="M8" s="20"/>
      <c r="N8" s="20"/>
      <c r="O8" s="20"/>
      <c r="P8" s="78"/>
      <c r="Q8" s="4"/>
      <c r="R8" s="44"/>
      <c r="S8" s="21"/>
      <c r="T8" s="21"/>
    </row>
    <row r="9" spans="3:43" ht="15" customHeight="1">
      <c r="C9" s="38"/>
      <c r="E9" s="20"/>
      <c r="F9" s="78"/>
      <c r="G9" s="78"/>
      <c r="H9" s="78"/>
      <c r="I9" s="20"/>
      <c r="J9" s="20"/>
      <c r="K9" s="20"/>
      <c r="L9" s="20"/>
      <c r="M9" s="20"/>
      <c r="N9" s="20"/>
      <c r="O9" s="20"/>
      <c r="P9" s="78"/>
      <c r="Q9" s="4"/>
      <c r="R9" s="44"/>
      <c r="S9" s="21"/>
      <c r="T9" s="21"/>
    </row>
    <row r="10" spans="3:43" ht="15" customHeight="1">
      <c r="C10" s="38"/>
      <c r="E10" s="20"/>
      <c r="F10" s="78"/>
      <c r="G10" s="78"/>
      <c r="H10" s="78"/>
      <c r="I10" s="20"/>
      <c r="J10" s="20"/>
      <c r="K10" s="20"/>
      <c r="L10" s="20"/>
      <c r="M10" s="20"/>
      <c r="N10" s="20"/>
      <c r="O10" s="20"/>
      <c r="P10" s="78"/>
      <c r="Q10" s="4"/>
      <c r="R10" s="44"/>
      <c r="S10" s="21"/>
      <c r="T10" s="21"/>
    </row>
    <row r="11" spans="3:43" ht="15" customHeight="1">
      <c r="C11" s="38"/>
      <c r="D11" s="36"/>
      <c r="E11" s="20"/>
      <c r="F11" s="180"/>
      <c r="G11" s="180"/>
      <c r="H11" s="180"/>
      <c r="I11" s="180"/>
      <c r="J11" s="78"/>
      <c r="K11" s="20"/>
      <c r="L11" s="20"/>
      <c r="M11" s="20"/>
      <c r="N11" s="20"/>
      <c r="O11" s="20"/>
      <c r="P11" s="78"/>
      <c r="Q11" s="4"/>
      <c r="R11" s="44"/>
      <c r="S11" s="21"/>
      <c r="T11" s="21"/>
    </row>
    <row r="12" spans="3:43" ht="15" customHeight="1">
      <c r="C12" s="27"/>
      <c r="D12" s="36"/>
      <c r="E12" s="20"/>
      <c r="F12" s="67"/>
      <c r="G12" s="20"/>
      <c r="H12" s="20"/>
      <c r="I12" s="20"/>
      <c r="J12" s="20"/>
      <c r="K12" s="20"/>
      <c r="L12" s="20"/>
      <c r="M12" s="20"/>
      <c r="N12" s="20"/>
      <c r="O12" s="20"/>
      <c r="P12" s="68"/>
      <c r="Q12" s="4"/>
      <c r="R12" s="44"/>
      <c r="S12" s="21"/>
      <c r="T12" s="21"/>
    </row>
    <row r="13" spans="3:43" ht="15" customHeight="1">
      <c r="C13" s="48"/>
      <c r="D13" s="36"/>
      <c r="E13" s="20"/>
      <c r="F13" s="78"/>
      <c r="G13" s="20"/>
      <c r="H13" s="20"/>
      <c r="I13" s="20"/>
      <c r="J13" s="22"/>
      <c r="K13" s="110"/>
      <c r="L13" s="20"/>
      <c r="M13" s="20"/>
      <c r="N13" s="20"/>
      <c r="O13" s="20"/>
      <c r="P13" s="78"/>
      <c r="Q13" s="4"/>
      <c r="R13" s="69"/>
      <c r="S13" s="21"/>
      <c r="T13" s="21"/>
    </row>
    <row r="14" spans="3:43" ht="15" customHeight="1">
      <c r="C14" s="27"/>
      <c r="D14" s="36"/>
      <c r="E14" s="20"/>
      <c r="F14" s="78"/>
      <c r="G14" s="20"/>
      <c r="H14" s="20"/>
      <c r="I14" s="20"/>
      <c r="J14" s="22"/>
      <c r="K14" s="20"/>
      <c r="L14" s="20"/>
      <c r="M14" s="20"/>
      <c r="N14" s="20"/>
      <c r="O14" s="20"/>
      <c r="P14" s="78"/>
      <c r="Q14" s="4"/>
      <c r="R14" s="44"/>
      <c r="S14" s="21"/>
      <c r="T14" s="21"/>
    </row>
    <row r="15" spans="3:43" ht="15" customHeight="1">
      <c r="C15" s="27"/>
      <c r="D15" s="36"/>
      <c r="E15" s="20"/>
      <c r="F15" s="182"/>
      <c r="G15" s="180"/>
      <c r="H15" s="182"/>
      <c r="I15" s="180"/>
      <c r="J15" s="78"/>
      <c r="K15" s="20"/>
      <c r="L15" s="20"/>
      <c r="M15" s="20"/>
      <c r="N15" s="20"/>
      <c r="O15" s="20"/>
      <c r="P15" s="78"/>
      <c r="Q15" s="4"/>
      <c r="R15" s="44"/>
      <c r="S15" s="21"/>
      <c r="T15" s="21"/>
    </row>
    <row r="16" spans="3:43" ht="15" customHeight="1">
      <c r="C16" s="27"/>
      <c r="E16" s="20"/>
      <c r="F16" s="78"/>
      <c r="G16" s="78"/>
      <c r="H16" s="78"/>
      <c r="I16" s="20"/>
      <c r="J16" s="20"/>
      <c r="K16" s="20"/>
      <c r="L16" s="20"/>
      <c r="M16" s="20"/>
      <c r="N16" s="20"/>
      <c r="O16" s="20"/>
      <c r="P16" s="78"/>
      <c r="Q16" s="4"/>
      <c r="R16" s="44"/>
      <c r="S16" s="21"/>
      <c r="T16" s="21"/>
    </row>
    <row r="17" spans="3:20" ht="15" customHeight="1">
      <c r="C17" s="27"/>
      <c r="D17" s="36"/>
      <c r="E17" s="20"/>
      <c r="F17" s="181"/>
      <c r="G17" s="180"/>
      <c r="H17" s="180"/>
      <c r="I17" s="180"/>
      <c r="J17" s="78"/>
      <c r="K17" s="20"/>
      <c r="L17" s="20"/>
      <c r="M17" s="20"/>
      <c r="N17" s="20"/>
      <c r="O17" s="20"/>
      <c r="P17" s="78"/>
      <c r="Q17" s="4"/>
      <c r="R17" s="69"/>
      <c r="S17" s="21"/>
      <c r="T17" s="21"/>
    </row>
    <row r="18" spans="3:20" ht="15" customHeight="1">
      <c r="C18" s="27"/>
      <c r="D18" s="36"/>
      <c r="E18" s="20"/>
      <c r="F18" s="67"/>
      <c r="G18" s="20"/>
      <c r="H18" s="20"/>
      <c r="I18" s="20"/>
      <c r="J18" s="20"/>
      <c r="K18" s="20"/>
      <c r="L18" s="20"/>
      <c r="M18" s="20"/>
      <c r="N18" s="20"/>
      <c r="O18" s="20"/>
      <c r="P18" s="150"/>
      <c r="Q18" s="73"/>
      <c r="R18" s="44"/>
      <c r="S18" s="21"/>
      <c r="T18" s="21"/>
    </row>
    <row r="19" spans="3:20" ht="15" customHeight="1">
      <c r="C19" s="27"/>
      <c r="D19" s="20"/>
      <c r="E19" s="20"/>
      <c r="F19" s="67"/>
      <c r="G19" s="20"/>
      <c r="H19" s="20"/>
      <c r="I19" s="20"/>
      <c r="J19" s="20"/>
      <c r="K19" s="20"/>
      <c r="L19" s="20"/>
      <c r="M19" s="20"/>
      <c r="N19" s="20"/>
      <c r="O19" s="20"/>
      <c r="P19" s="150"/>
      <c r="Q19" s="73"/>
      <c r="R19" s="44"/>
      <c r="S19" s="21"/>
      <c r="T19" s="21"/>
    </row>
    <row r="20" spans="3:20" ht="15" customHeight="1">
      <c r="C20" s="27"/>
      <c r="D20" s="20"/>
      <c r="E20" s="20"/>
      <c r="F20" s="67"/>
      <c r="G20" s="20"/>
      <c r="H20" s="20"/>
      <c r="I20" s="20"/>
      <c r="J20" s="20"/>
      <c r="K20" s="20"/>
      <c r="L20" s="20"/>
      <c r="M20" s="20"/>
      <c r="N20" s="20"/>
      <c r="O20" s="20"/>
      <c r="P20" s="150"/>
      <c r="Q20" s="73"/>
      <c r="R20" s="44"/>
      <c r="S20" s="21"/>
      <c r="T20" s="21"/>
    </row>
    <row r="21" spans="3:20" ht="15" customHeight="1">
      <c r="C21" s="27"/>
      <c r="P21" s="32"/>
      <c r="Q21" s="32"/>
      <c r="R21" s="35"/>
      <c r="S21" s="21"/>
      <c r="T21" s="21"/>
    </row>
    <row r="22" spans="3:20" ht="15" customHeight="1">
      <c r="C22" s="35"/>
      <c r="E22" s="20"/>
      <c r="F22" s="78"/>
      <c r="G22" s="20"/>
      <c r="H22" s="20"/>
      <c r="I22" s="20"/>
      <c r="J22" s="22"/>
      <c r="K22" s="110"/>
      <c r="L22" s="20"/>
      <c r="M22" s="20"/>
      <c r="N22" s="20"/>
      <c r="O22" s="20"/>
      <c r="P22" s="78"/>
      <c r="Q22" s="4"/>
      <c r="R22" s="69"/>
      <c r="S22" s="21"/>
      <c r="T22" s="21"/>
    </row>
    <row r="23" spans="3:20" ht="15" customHeight="1">
      <c r="C23" s="27"/>
      <c r="D23" s="36"/>
      <c r="E23" s="20"/>
      <c r="F23" s="67"/>
      <c r="G23" s="20"/>
      <c r="H23" s="20"/>
      <c r="I23" s="20"/>
      <c r="J23" s="20"/>
      <c r="K23" s="20"/>
      <c r="L23" s="20"/>
      <c r="M23" s="20"/>
      <c r="N23" s="20"/>
      <c r="O23" s="20"/>
      <c r="P23" s="68"/>
      <c r="Q23" s="4"/>
      <c r="R23" s="44"/>
      <c r="S23" s="21"/>
      <c r="T23" s="21"/>
    </row>
    <row r="24" spans="3:20" ht="15" customHeight="1">
      <c r="C24" s="27"/>
      <c r="D24" s="137"/>
      <c r="E24" s="136"/>
      <c r="F24" s="135"/>
      <c r="G24" s="135"/>
      <c r="H24" s="20"/>
      <c r="I24" s="20"/>
      <c r="J24" s="20"/>
      <c r="K24" s="20"/>
      <c r="L24" s="20"/>
      <c r="M24" s="20"/>
      <c r="N24" s="20"/>
      <c r="O24" s="20"/>
      <c r="P24" s="139"/>
      <c r="Q24" s="73"/>
      <c r="R24" s="44"/>
      <c r="S24" s="21"/>
      <c r="T24" s="21"/>
    </row>
    <row r="25" spans="3:20" ht="15" customHeight="1">
      <c r="C25" s="27"/>
      <c r="D25" s="36"/>
      <c r="E25" s="20"/>
      <c r="F25" s="140"/>
      <c r="G25" s="20"/>
      <c r="H25" s="20"/>
      <c r="I25" s="20"/>
      <c r="J25" s="20"/>
      <c r="K25" s="20"/>
      <c r="L25" s="78"/>
      <c r="M25" s="20"/>
      <c r="N25" s="20"/>
      <c r="Q25" s="4"/>
      <c r="R25" s="44"/>
      <c r="S25" s="21"/>
      <c r="T25" s="21"/>
    </row>
    <row r="26" spans="3:20" ht="15" customHeight="1">
      <c r="C26" s="27"/>
      <c r="D26" s="36"/>
      <c r="E26" s="20"/>
      <c r="F26" s="67"/>
      <c r="G26" s="20"/>
      <c r="H26" s="20"/>
      <c r="I26" s="20"/>
      <c r="J26" s="20"/>
      <c r="K26" s="20"/>
      <c r="L26" s="20"/>
      <c r="M26" s="20"/>
      <c r="N26" s="20"/>
      <c r="O26" s="20"/>
      <c r="P26" s="78"/>
      <c r="Q26" s="4"/>
      <c r="R26" s="174"/>
      <c r="S26" s="21"/>
      <c r="T26" s="21"/>
    </row>
    <row r="27" spans="3:20" ht="15" customHeight="1">
      <c r="C27" s="48"/>
      <c r="D27" s="137"/>
      <c r="P27" s="68"/>
      <c r="Q27" s="4"/>
      <c r="R27" s="174"/>
      <c r="S27" s="21"/>
      <c r="T27" s="21"/>
    </row>
    <row r="28" spans="3:20" ht="15" customHeight="1">
      <c r="C28" s="48"/>
      <c r="D28" s="36"/>
      <c r="E28" s="20"/>
      <c r="F28" s="141"/>
      <c r="G28" s="20"/>
      <c r="H28" s="127"/>
      <c r="I28" s="20"/>
      <c r="J28" s="20"/>
      <c r="K28" s="20"/>
      <c r="L28" s="66"/>
      <c r="M28" s="20"/>
      <c r="N28" s="78"/>
      <c r="Q28" s="4"/>
      <c r="R28" s="174"/>
      <c r="S28" s="21"/>
      <c r="T28" s="21"/>
    </row>
    <row r="29" spans="3:20" ht="15" customHeight="1">
      <c r="C29" s="27"/>
      <c r="D29" s="40"/>
      <c r="E29" s="20"/>
      <c r="F29" s="67"/>
      <c r="G29" s="20"/>
      <c r="H29" s="20"/>
      <c r="I29" s="20"/>
      <c r="J29" s="20"/>
      <c r="K29" s="20"/>
      <c r="L29" s="20"/>
      <c r="M29" s="20"/>
      <c r="N29" s="20"/>
      <c r="O29" s="20"/>
      <c r="P29" s="78"/>
      <c r="Q29" s="4"/>
      <c r="R29" s="174"/>
      <c r="S29" s="21"/>
      <c r="T29" s="21"/>
    </row>
    <row r="30" spans="3:20" ht="15" customHeight="1">
      <c r="C30" s="27"/>
      <c r="D30" s="36"/>
      <c r="E30" s="20"/>
      <c r="F30" s="67"/>
      <c r="G30" s="20"/>
      <c r="H30" s="20"/>
      <c r="I30" s="20"/>
      <c r="J30" s="20"/>
      <c r="K30" s="20"/>
      <c r="L30" s="20"/>
      <c r="M30" s="20"/>
      <c r="N30" s="20"/>
      <c r="O30" s="20"/>
      <c r="P30" s="68"/>
      <c r="Q30" s="4"/>
      <c r="R30" s="174"/>
      <c r="S30" s="21"/>
      <c r="T30" s="21"/>
    </row>
    <row r="31" spans="3:20" ht="15" customHeight="1">
      <c r="C31" s="175"/>
      <c r="D31" s="176"/>
      <c r="E31" s="169"/>
      <c r="F31" s="171"/>
      <c r="G31" s="169"/>
      <c r="H31" s="169"/>
      <c r="I31" s="169"/>
      <c r="J31" s="169"/>
      <c r="K31" s="169"/>
      <c r="L31" s="169"/>
      <c r="M31" s="169"/>
      <c r="N31" s="169"/>
      <c r="O31" s="169"/>
      <c r="P31" s="170"/>
      <c r="Q31" s="172"/>
      <c r="R31" s="173"/>
      <c r="S31" s="21"/>
      <c r="T31" s="21"/>
    </row>
    <row r="32" spans="3:20" ht="15" customHeight="1">
      <c r="C32" s="159"/>
      <c r="D32" s="176"/>
      <c r="E32" s="169"/>
      <c r="F32" s="171"/>
      <c r="G32" s="169"/>
      <c r="H32" s="169"/>
      <c r="I32" s="169"/>
      <c r="J32" s="169"/>
      <c r="K32" s="169"/>
      <c r="L32" s="169"/>
      <c r="M32" s="169"/>
      <c r="N32" s="169"/>
      <c r="O32" s="169"/>
      <c r="P32" s="177"/>
      <c r="Q32" s="172"/>
      <c r="R32" s="173"/>
      <c r="S32" s="21"/>
      <c r="T32" s="21"/>
    </row>
    <row r="33" spans="3:20" ht="15" customHeight="1">
      <c r="C33" s="159"/>
      <c r="D33" s="168"/>
      <c r="E33" s="169"/>
      <c r="F33" s="171"/>
      <c r="G33" s="169"/>
      <c r="H33" s="169"/>
      <c r="I33" s="169"/>
      <c r="J33" s="169"/>
      <c r="K33" s="169"/>
      <c r="L33" s="169"/>
      <c r="M33" s="169"/>
      <c r="N33" s="169"/>
      <c r="O33" s="169"/>
      <c r="P33" s="170"/>
      <c r="Q33" s="172"/>
      <c r="R33" s="173"/>
      <c r="S33" s="21"/>
      <c r="T33" s="21"/>
    </row>
    <row r="34" spans="3:20" ht="15" customHeight="1">
      <c r="C34" s="15"/>
      <c r="D34" s="2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7"/>
      <c r="R34" s="44"/>
      <c r="S34" s="21"/>
      <c r="T34" s="21"/>
    </row>
    <row r="35" spans="3:20" ht="15" customHeight="1">
      <c r="C35" s="49"/>
      <c r="D35" s="22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68"/>
      <c r="Q35" s="4"/>
      <c r="R35" s="69"/>
      <c r="S35" s="21"/>
      <c r="T35" s="21"/>
    </row>
    <row r="36" spans="3:20" ht="15" customHeight="1">
      <c r="C36" s="37"/>
      <c r="D36" s="63"/>
      <c r="E36" s="62"/>
      <c r="F36" s="60"/>
      <c r="G36" s="62"/>
      <c r="H36" s="60"/>
      <c r="I36" s="64"/>
      <c r="J36" s="70"/>
      <c r="K36" s="71"/>
      <c r="L36" s="20"/>
      <c r="M36" s="21"/>
      <c r="N36" s="20"/>
      <c r="O36" s="62"/>
      <c r="P36" s="72"/>
      <c r="Q36" s="73"/>
      <c r="R36" s="45"/>
      <c r="S36" s="21"/>
      <c r="T36" s="21"/>
    </row>
    <row r="37" spans="3:20" ht="15" customHeight="1">
      <c r="C37" s="27"/>
      <c r="D37" s="36"/>
      <c r="E37" s="20"/>
      <c r="F37" s="68"/>
      <c r="G37" s="20"/>
      <c r="H37" s="78"/>
      <c r="I37" s="20"/>
      <c r="J37" s="20"/>
      <c r="K37" s="20"/>
      <c r="L37" s="20"/>
      <c r="M37" s="20"/>
      <c r="N37" s="20"/>
      <c r="O37" s="20"/>
      <c r="P37" s="67"/>
      <c r="Q37" s="4"/>
      <c r="R37" s="44"/>
      <c r="S37" s="21"/>
      <c r="T37" s="21"/>
    </row>
    <row r="38" spans="3:20" ht="15" customHeight="1">
      <c r="C38" s="39"/>
      <c r="D38" s="36"/>
      <c r="E38" s="20"/>
      <c r="F38" s="68"/>
      <c r="G38" s="20"/>
      <c r="H38" s="20"/>
      <c r="I38" s="20"/>
      <c r="J38" s="20"/>
      <c r="K38" s="20"/>
      <c r="L38" s="20"/>
      <c r="M38" s="20"/>
      <c r="N38" s="20"/>
      <c r="O38" s="20"/>
      <c r="P38" s="68"/>
      <c r="Q38" s="4"/>
      <c r="R38" s="69"/>
      <c r="S38" s="21"/>
      <c r="T38" s="21"/>
    </row>
    <row r="39" spans="3:20" s="166" customFormat="1" ht="15" customHeight="1">
      <c r="C39" s="159"/>
      <c r="D39" s="160"/>
      <c r="E39" s="161"/>
      <c r="F39" s="162"/>
      <c r="G39" s="163"/>
      <c r="H39" s="164"/>
      <c r="I39" s="164"/>
      <c r="J39" s="164"/>
      <c r="K39" s="164"/>
      <c r="L39" s="164"/>
      <c r="M39" s="164"/>
      <c r="N39" s="164"/>
      <c r="O39" s="163"/>
      <c r="P39" s="164"/>
      <c r="Q39" s="159"/>
      <c r="R39" s="165"/>
      <c r="S39" s="161"/>
      <c r="T39" s="161"/>
    </row>
    <row r="40" spans="3:20" s="166" customFormat="1" ht="15" customHeight="1">
      <c r="C40" s="167"/>
      <c r="D40" s="168"/>
      <c r="E40" s="169"/>
      <c r="F40" s="170"/>
      <c r="G40" s="169"/>
      <c r="H40" s="169"/>
      <c r="I40" s="169"/>
      <c r="J40" s="169"/>
      <c r="K40" s="169"/>
      <c r="L40" s="169"/>
      <c r="M40" s="169"/>
      <c r="N40" s="169"/>
      <c r="O40" s="169"/>
      <c r="P40" s="171"/>
      <c r="Q40" s="172"/>
      <c r="R40" s="173"/>
      <c r="S40" s="161"/>
      <c r="T40" s="161"/>
    </row>
    <row r="41" spans="3:20" ht="15" customHeight="1">
      <c r="C41" s="15"/>
      <c r="D41" s="20"/>
      <c r="E41" s="20"/>
      <c r="F41" s="68"/>
      <c r="G41" s="20"/>
      <c r="H41" s="20"/>
      <c r="I41" s="20"/>
      <c r="J41" s="20"/>
      <c r="K41" s="20"/>
      <c r="L41" s="20"/>
      <c r="M41" s="20"/>
      <c r="N41" s="20"/>
      <c r="O41" s="20"/>
      <c r="P41" s="67"/>
      <c r="Q41" s="4"/>
      <c r="R41" s="44"/>
      <c r="S41" s="21"/>
      <c r="T41" s="21"/>
    </row>
    <row r="42" spans="3:20" ht="15" customHeight="1">
      <c r="C42" s="27"/>
      <c r="D42" s="26"/>
      <c r="E42" s="21"/>
      <c r="F42" s="43"/>
      <c r="G42" s="74"/>
      <c r="H42" s="41"/>
      <c r="I42" s="41"/>
      <c r="J42" s="41"/>
      <c r="K42" s="41"/>
      <c r="L42" s="41"/>
      <c r="M42" s="41"/>
      <c r="N42" s="41"/>
      <c r="O42" s="74"/>
      <c r="P42" s="41"/>
      <c r="Q42" s="27"/>
      <c r="R42" s="3"/>
      <c r="S42" s="21"/>
      <c r="T42" s="21"/>
    </row>
    <row r="43" spans="3:20" ht="15" customHeight="1">
      <c r="C43" s="15"/>
      <c r="D43" s="36"/>
      <c r="E43" s="20"/>
      <c r="F43" s="68"/>
      <c r="G43" s="20"/>
      <c r="H43" s="20"/>
      <c r="I43" s="20"/>
      <c r="J43" s="20"/>
      <c r="K43" s="20"/>
      <c r="L43" s="20"/>
      <c r="M43" s="20"/>
      <c r="N43" s="20"/>
      <c r="O43" s="20"/>
      <c r="P43" s="67"/>
      <c r="Q43" s="4"/>
      <c r="R43" s="44"/>
      <c r="S43" s="21"/>
      <c r="T43" s="21"/>
    </row>
    <row r="44" spans="3:20" ht="15" customHeight="1">
      <c r="C44" s="37"/>
      <c r="F44" s="126"/>
      <c r="G44" s="5"/>
      <c r="N44" s="21"/>
      <c r="O44" s="20"/>
      <c r="P44" s="75"/>
      <c r="Q44" s="73"/>
      <c r="R44" s="61"/>
      <c r="S44" s="21"/>
      <c r="T44" s="21"/>
    </row>
    <row r="45" spans="3:20" ht="15" customHeight="1">
      <c r="C45" s="27"/>
      <c r="D45" s="26"/>
      <c r="E45" s="21"/>
      <c r="F45" s="46"/>
      <c r="G45" s="74"/>
      <c r="H45" s="41"/>
      <c r="I45" s="41"/>
      <c r="J45" s="41"/>
      <c r="K45" s="41"/>
      <c r="L45" s="41"/>
      <c r="M45" s="41"/>
      <c r="N45" s="41"/>
      <c r="O45" s="74"/>
      <c r="P45" s="41"/>
      <c r="Q45" s="27"/>
      <c r="R45" s="3"/>
      <c r="S45" s="21"/>
      <c r="T45" s="21"/>
    </row>
    <row r="46" spans="3:20" ht="15" customHeight="1">
      <c r="C46" s="15"/>
      <c r="D46" s="36"/>
      <c r="E46" s="20"/>
      <c r="F46" s="68"/>
      <c r="G46" s="20"/>
      <c r="H46" s="20"/>
      <c r="I46" s="20"/>
      <c r="J46" s="20"/>
      <c r="K46" s="20"/>
      <c r="L46" s="20"/>
      <c r="M46" s="20"/>
      <c r="N46" s="20"/>
      <c r="O46" s="20"/>
      <c r="P46" s="67"/>
      <c r="Q46" s="4"/>
      <c r="R46" s="44"/>
      <c r="S46" s="21"/>
      <c r="T46" s="21"/>
    </row>
    <row r="47" spans="3:20" ht="15" customHeight="1">
      <c r="C47" s="27"/>
      <c r="D47" s="26"/>
      <c r="E47" s="20"/>
      <c r="F47" s="68"/>
      <c r="G47" s="20"/>
      <c r="H47" s="47"/>
      <c r="I47" s="20"/>
      <c r="J47" s="20"/>
      <c r="K47" s="20"/>
      <c r="L47" s="76"/>
      <c r="M47" s="20"/>
      <c r="N47" s="20"/>
      <c r="O47" s="20"/>
      <c r="P47" s="77"/>
      <c r="Q47" s="3"/>
      <c r="R47" s="69"/>
      <c r="S47" s="21"/>
      <c r="T47" s="21"/>
    </row>
    <row r="48" spans="3:20" ht="15" customHeight="1">
      <c r="C48" s="27"/>
      <c r="D48" s="26"/>
      <c r="E48" s="21"/>
      <c r="F48" s="46"/>
      <c r="G48" s="74"/>
      <c r="H48" s="41"/>
      <c r="I48" s="41"/>
      <c r="J48" s="41"/>
      <c r="K48" s="41"/>
      <c r="L48" s="41"/>
      <c r="M48" s="41"/>
      <c r="N48" s="41"/>
      <c r="O48" s="74"/>
      <c r="P48" s="41"/>
      <c r="Q48" s="27"/>
      <c r="R48" s="3"/>
      <c r="S48" s="21"/>
      <c r="T48" s="21"/>
    </row>
    <row r="49" spans="3:20" ht="15" customHeight="1">
      <c r="C49" s="27"/>
      <c r="D49" s="36"/>
      <c r="E49" s="20"/>
      <c r="F49" s="68"/>
      <c r="G49" s="20"/>
      <c r="H49" s="20"/>
      <c r="I49" s="20"/>
      <c r="J49" s="20"/>
      <c r="K49" s="20"/>
      <c r="L49" s="20"/>
      <c r="M49" s="20"/>
      <c r="N49" s="20"/>
      <c r="O49" s="20"/>
      <c r="P49" s="67"/>
      <c r="Q49" s="4"/>
      <c r="R49" s="44"/>
      <c r="S49" s="21"/>
      <c r="T49" s="21"/>
    </row>
    <row r="50" spans="3:20" ht="15" customHeight="1">
      <c r="C50" s="27"/>
      <c r="D50" s="20"/>
      <c r="E50" s="20"/>
      <c r="F50" s="68"/>
      <c r="G50" s="20"/>
      <c r="H50" s="20"/>
      <c r="I50" s="20"/>
      <c r="J50" s="20"/>
      <c r="K50" s="20"/>
      <c r="L50" s="20"/>
      <c r="M50" s="20"/>
      <c r="N50" s="20"/>
      <c r="O50" s="20"/>
      <c r="P50" s="67"/>
      <c r="Q50" s="4"/>
      <c r="R50" s="153"/>
      <c r="S50" s="21"/>
      <c r="T50" s="21"/>
    </row>
    <row r="51" spans="3:20" ht="15" customHeight="1">
      <c r="C51" s="39"/>
      <c r="D51" s="65"/>
      <c r="E51" s="62"/>
      <c r="F51" s="20"/>
      <c r="G51" s="20"/>
      <c r="H51" s="20"/>
      <c r="M51" s="21"/>
      <c r="N51" s="21"/>
      <c r="O51" s="20"/>
      <c r="P51" s="42"/>
      <c r="Q51" s="27"/>
      <c r="R51" s="79"/>
      <c r="S51" s="21"/>
      <c r="T51" s="21"/>
    </row>
    <row r="52" spans="3:20" ht="15" customHeight="1">
      <c r="C52" s="27"/>
      <c r="D52" s="20"/>
      <c r="E52" s="20"/>
      <c r="F52" s="68"/>
      <c r="G52" s="20"/>
      <c r="H52" s="20"/>
      <c r="I52" s="20"/>
      <c r="J52" s="20"/>
      <c r="K52" s="20"/>
      <c r="L52" s="20"/>
      <c r="M52" s="20"/>
      <c r="N52" s="20"/>
      <c r="O52" s="20"/>
      <c r="P52" s="67"/>
      <c r="Q52" s="4"/>
      <c r="R52" s="153"/>
      <c r="S52" s="21"/>
      <c r="T52" s="21"/>
    </row>
    <row r="53" spans="3:20" ht="15" customHeight="1">
      <c r="C53" s="39"/>
      <c r="D53" s="65"/>
      <c r="E53" s="62"/>
      <c r="F53" s="20"/>
      <c r="G53" s="20"/>
      <c r="H53" s="20"/>
      <c r="M53" s="21"/>
      <c r="N53" s="21"/>
      <c r="O53" s="20"/>
      <c r="P53" s="42"/>
      <c r="Q53" s="27"/>
      <c r="R53" s="79"/>
      <c r="S53" s="21"/>
      <c r="T53" s="21"/>
    </row>
    <row r="54" spans="3:20" ht="15" customHeight="1">
      <c r="C54" s="2"/>
      <c r="D54" s="2"/>
      <c r="E54" s="24"/>
      <c r="F54" s="24"/>
      <c r="G54" s="23"/>
      <c r="H54" s="24"/>
      <c r="I54" s="24"/>
      <c r="J54" s="24"/>
      <c r="K54" s="24"/>
      <c r="L54" s="24"/>
      <c r="M54" s="24"/>
      <c r="N54" s="24"/>
      <c r="O54" s="23"/>
      <c r="P54" s="24"/>
      <c r="Q54" s="25"/>
      <c r="R54" s="1"/>
      <c r="S54" s="21"/>
      <c r="T54" s="21"/>
    </row>
  </sheetData>
  <mergeCells count="3">
    <mergeCell ref="D2:P2"/>
    <mergeCell ref="V4:W4"/>
    <mergeCell ref="AN4:AP4"/>
  </mergeCells>
  <phoneticPr fontId="2"/>
  <pageMargins left="0.78740157480314965" right="0.31496062992125984" top="0.98425196850393704" bottom="0.55118110236220474" header="0.51181102362204722" footer="0.51181102362204722"/>
  <pageSetup paperSize="9" scale="96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pageSetUpPr fitToPage="1"/>
  </sheetPr>
  <dimension ref="C1:AQ54"/>
  <sheetViews>
    <sheetView view="pageBreakPreview" zoomScale="110" zoomScaleNormal="100" zoomScaleSheetLayoutView="110" workbookViewId="0"/>
  </sheetViews>
  <sheetFormatPr defaultColWidth="9" defaultRowHeight="12.75"/>
  <cols>
    <col min="1" max="1" width="9" style="5"/>
    <col min="2" max="2" width="0.875" style="5" customWidth="1"/>
    <col min="3" max="3" width="13.25" style="5" customWidth="1"/>
    <col min="4" max="4" width="3.625" style="5" customWidth="1"/>
    <col min="5" max="5" width="3.125" style="5" customWidth="1"/>
    <col min="6" max="6" width="6.625" style="5" customWidth="1"/>
    <col min="7" max="7" width="3.125" style="31" customWidth="1"/>
    <col min="8" max="8" width="6.625" style="5" customWidth="1"/>
    <col min="9" max="9" width="3.125" style="5" customWidth="1"/>
    <col min="10" max="10" width="6.625" style="5" customWidth="1"/>
    <col min="11" max="11" width="3.125" style="5" customWidth="1"/>
    <col min="12" max="12" width="6.625" style="5" customWidth="1"/>
    <col min="13" max="13" width="3.125" style="5" customWidth="1"/>
    <col min="14" max="14" width="6.625" style="5" customWidth="1"/>
    <col min="15" max="15" width="2.625" style="31" customWidth="1"/>
    <col min="16" max="16" width="7.625" style="5" customWidth="1"/>
    <col min="17" max="17" width="4.625" style="5" customWidth="1"/>
    <col min="18" max="18" width="8.625" style="5" customWidth="1"/>
    <col min="19" max="19" width="0.875" style="5" customWidth="1"/>
    <col min="20" max="20" width="2.625" style="5" customWidth="1"/>
    <col min="21" max="21" width="6.875" style="5" customWidth="1"/>
    <col min="22" max="22" width="7.125" style="5" customWidth="1"/>
    <col min="23" max="34" width="2.625" style="5" customWidth="1"/>
    <col min="35" max="16384" width="9" style="5"/>
  </cols>
  <sheetData>
    <row r="1" spans="3:43" ht="18" customHeight="1">
      <c r="H1" s="5" t="s">
        <v>38</v>
      </c>
      <c r="R1" s="5" t="s">
        <v>46</v>
      </c>
    </row>
    <row r="2" spans="3:43" ht="18" customHeight="1">
      <c r="C2" s="30" t="s">
        <v>2</v>
      </c>
      <c r="D2" s="206" t="s">
        <v>16</v>
      </c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8"/>
      <c r="Q2" s="9" t="s">
        <v>0</v>
      </c>
      <c r="R2" s="30" t="s">
        <v>3</v>
      </c>
    </row>
    <row r="3" spans="3:43" ht="15" customHeight="1">
      <c r="C3" s="27" t="s">
        <v>77</v>
      </c>
      <c r="D3" s="40"/>
      <c r="E3" s="20"/>
      <c r="F3" s="67"/>
      <c r="G3" s="20"/>
      <c r="H3" s="20"/>
      <c r="I3" s="20"/>
      <c r="J3" s="20"/>
      <c r="K3" s="20"/>
      <c r="L3" s="20"/>
      <c r="M3" s="20"/>
      <c r="N3" s="20"/>
      <c r="O3" s="20"/>
      <c r="P3" s="68"/>
      <c r="Q3" s="4"/>
      <c r="R3" s="44"/>
      <c r="S3" s="21"/>
      <c r="T3" s="21"/>
    </row>
    <row r="4" spans="3:43" ht="15" customHeight="1">
      <c r="C4" s="15" t="s">
        <v>39</v>
      </c>
      <c r="D4" s="40"/>
      <c r="E4" s="20" t="s">
        <v>21</v>
      </c>
      <c r="F4" s="180">
        <v>0.6</v>
      </c>
      <c r="G4" s="180" t="s">
        <v>6</v>
      </c>
      <c r="H4" s="180">
        <v>0.2</v>
      </c>
      <c r="I4" s="180" t="s">
        <v>6</v>
      </c>
      <c r="J4" s="78">
        <v>2.8</v>
      </c>
      <c r="K4" s="20"/>
      <c r="L4" s="20"/>
      <c r="M4" s="20"/>
      <c r="N4" s="20"/>
      <c r="O4" s="20" t="s">
        <v>15</v>
      </c>
      <c r="P4" s="78">
        <f>ROUND(F4*H4*J4,2)</f>
        <v>0.34</v>
      </c>
      <c r="Q4" s="4" t="s">
        <v>20</v>
      </c>
      <c r="R4" s="44"/>
      <c r="S4" s="21"/>
      <c r="T4" s="21"/>
      <c r="U4" s="7"/>
      <c r="V4" s="209"/>
      <c r="W4" s="209"/>
      <c r="X4" s="6"/>
      <c r="Y4" s="33"/>
      <c r="Z4" s="6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  <c r="AM4" s="6"/>
      <c r="AN4" s="210"/>
      <c r="AO4" s="210"/>
      <c r="AP4" s="210"/>
      <c r="AQ4" s="6"/>
    </row>
    <row r="5" spans="3:43" ht="15" customHeight="1">
      <c r="C5" s="15"/>
      <c r="D5" s="36"/>
      <c r="F5" s="67"/>
      <c r="G5" s="20"/>
      <c r="H5" s="20"/>
      <c r="I5" s="20"/>
      <c r="J5" s="20"/>
      <c r="K5" s="20"/>
      <c r="L5" s="20"/>
      <c r="M5" s="20"/>
      <c r="N5" s="20"/>
      <c r="O5" s="20"/>
      <c r="P5" s="68"/>
      <c r="Q5" s="4"/>
      <c r="R5" s="44"/>
      <c r="S5" s="21"/>
      <c r="T5" s="21"/>
    </row>
    <row r="6" spans="3:43" ht="15" customHeight="1">
      <c r="C6" s="15" t="s">
        <v>78</v>
      </c>
      <c r="D6" s="40"/>
      <c r="E6" s="20" t="s">
        <v>41</v>
      </c>
      <c r="F6" s="68">
        <v>2.8</v>
      </c>
      <c r="G6" s="180" t="s">
        <v>6</v>
      </c>
      <c r="H6" s="20">
        <v>2</v>
      </c>
      <c r="I6" s="20"/>
      <c r="J6" s="20"/>
      <c r="K6" s="20"/>
      <c r="L6" s="20"/>
      <c r="M6" s="20"/>
      <c r="N6" s="20"/>
      <c r="O6" s="20" t="s">
        <v>40</v>
      </c>
      <c r="P6" s="78">
        <f>ROUND(F6*H6,2)</f>
        <v>5.6</v>
      </c>
      <c r="Q6" s="4" t="s">
        <v>4</v>
      </c>
      <c r="R6" s="44"/>
      <c r="S6" s="21"/>
      <c r="T6" s="21"/>
      <c r="U6" s="7"/>
      <c r="V6" s="6"/>
      <c r="W6" s="6"/>
      <c r="X6" s="6"/>
      <c r="Y6" s="33"/>
      <c r="Z6" s="6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8"/>
      <c r="AM6" s="6"/>
      <c r="AN6" s="34"/>
      <c r="AO6" s="34"/>
      <c r="AP6" s="34"/>
      <c r="AQ6" s="6"/>
    </row>
    <row r="7" spans="3:43" ht="15" customHeight="1">
      <c r="C7" s="15"/>
      <c r="D7" s="36"/>
      <c r="E7" s="20"/>
      <c r="F7" s="78"/>
      <c r="G7" s="78"/>
      <c r="H7" s="78"/>
      <c r="I7" s="20"/>
      <c r="J7" s="20"/>
      <c r="K7" s="20"/>
      <c r="L7" s="20"/>
      <c r="M7" s="20"/>
      <c r="N7" s="20"/>
      <c r="O7" s="20"/>
      <c r="P7" s="78"/>
      <c r="Q7" s="4"/>
      <c r="R7" s="44"/>
      <c r="S7" s="21"/>
      <c r="T7" s="21"/>
      <c r="U7" s="7"/>
      <c r="V7" s="7"/>
      <c r="W7" s="7"/>
      <c r="X7" s="7"/>
      <c r="Y7" s="33"/>
      <c r="Z7" s="6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8"/>
      <c r="AM7" s="6"/>
      <c r="AN7" s="34"/>
      <c r="AO7" s="34"/>
      <c r="AP7" s="34"/>
      <c r="AQ7" s="6"/>
    </row>
    <row r="8" spans="3:43" ht="15" customHeight="1">
      <c r="C8" s="15" t="s">
        <v>42</v>
      </c>
      <c r="D8" s="36"/>
      <c r="E8" s="20" t="s">
        <v>21</v>
      </c>
      <c r="F8" s="180">
        <v>0.6</v>
      </c>
      <c r="G8" s="180" t="s">
        <v>6</v>
      </c>
      <c r="H8" s="180">
        <v>0.2</v>
      </c>
      <c r="I8" s="180" t="s">
        <v>6</v>
      </c>
      <c r="J8" s="78">
        <v>2.8</v>
      </c>
      <c r="K8" s="20"/>
      <c r="L8" s="20"/>
      <c r="M8" s="20"/>
      <c r="N8" s="20"/>
      <c r="O8" s="20" t="s">
        <v>15</v>
      </c>
      <c r="P8" s="78">
        <f>ROUND(F8*H8*J8,2)</f>
        <v>0.34</v>
      </c>
      <c r="Q8" s="4" t="s">
        <v>20</v>
      </c>
      <c r="R8" s="44"/>
      <c r="S8" s="21"/>
      <c r="T8" s="21"/>
    </row>
    <row r="9" spans="3:43" ht="15" customHeight="1">
      <c r="C9" s="15"/>
      <c r="E9" s="20"/>
      <c r="F9" s="78"/>
      <c r="G9" s="78"/>
      <c r="H9" s="78"/>
      <c r="I9" s="20"/>
      <c r="J9" s="20"/>
      <c r="K9" s="20"/>
      <c r="L9" s="20"/>
      <c r="M9" s="20"/>
      <c r="N9" s="20"/>
      <c r="O9" s="20"/>
      <c r="P9" s="78"/>
      <c r="Q9" s="4"/>
      <c r="R9" s="44"/>
      <c r="S9" s="21"/>
      <c r="T9" s="21"/>
    </row>
    <row r="10" spans="3:43" ht="15" customHeight="1">
      <c r="C10" s="15" t="s">
        <v>43</v>
      </c>
      <c r="D10" s="36"/>
      <c r="E10" s="20" t="s">
        <v>44</v>
      </c>
      <c r="F10" s="181">
        <f>P8</f>
        <v>0.34</v>
      </c>
      <c r="G10" s="180" t="s">
        <v>6</v>
      </c>
      <c r="H10" s="180">
        <v>2.5</v>
      </c>
      <c r="I10" s="180"/>
      <c r="J10" s="78"/>
      <c r="K10" s="20"/>
      <c r="L10" s="20"/>
      <c r="M10" s="20"/>
      <c r="N10" s="20"/>
      <c r="O10" s="20" t="s">
        <v>15</v>
      </c>
      <c r="P10" s="78">
        <f>ROUND(F10*H10,2)</f>
        <v>0.85</v>
      </c>
      <c r="Q10" s="4" t="s">
        <v>22</v>
      </c>
      <c r="R10" s="44"/>
      <c r="S10" s="21"/>
      <c r="T10" s="21"/>
    </row>
    <row r="11" spans="3:43" ht="15" customHeight="1">
      <c r="C11" s="15"/>
      <c r="D11" s="36"/>
      <c r="E11" s="20"/>
      <c r="F11" s="67"/>
      <c r="G11" s="20"/>
      <c r="H11" s="20"/>
      <c r="I11" s="20"/>
      <c r="J11" s="20"/>
      <c r="K11" s="20"/>
      <c r="L11" s="20"/>
      <c r="M11" s="20"/>
      <c r="N11" s="20"/>
      <c r="O11" s="20"/>
      <c r="P11" s="68"/>
      <c r="Q11" s="4"/>
      <c r="R11" s="44"/>
      <c r="S11" s="21"/>
      <c r="T11" s="21"/>
    </row>
    <row r="12" spans="3:43" ht="15" customHeight="1">
      <c r="C12" s="15" t="s">
        <v>65</v>
      </c>
      <c r="D12" s="36"/>
      <c r="E12" s="20" t="s">
        <v>41</v>
      </c>
      <c r="F12" s="78"/>
      <c r="G12" s="20"/>
      <c r="H12" s="20"/>
      <c r="I12" s="20"/>
      <c r="J12" s="22"/>
      <c r="K12" s="110"/>
      <c r="L12" s="20"/>
      <c r="M12" s="20"/>
      <c r="N12" s="20"/>
      <c r="O12" s="20" t="s">
        <v>40</v>
      </c>
      <c r="P12" s="78">
        <v>1.1499999999999999</v>
      </c>
      <c r="Q12" s="4" t="s">
        <v>37</v>
      </c>
      <c r="R12" s="69"/>
      <c r="S12" s="21"/>
      <c r="T12" s="21"/>
    </row>
    <row r="13" spans="3:43" ht="15" customHeight="1">
      <c r="C13" s="15" t="s">
        <v>66</v>
      </c>
      <c r="D13" s="36"/>
      <c r="E13" s="20"/>
      <c r="F13" s="78"/>
      <c r="G13" s="20"/>
      <c r="H13" s="20"/>
      <c r="I13" s="20"/>
      <c r="J13" s="22"/>
      <c r="K13" s="20"/>
      <c r="L13" s="20"/>
      <c r="M13" s="20"/>
      <c r="N13" s="20"/>
      <c r="O13" s="20"/>
      <c r="P13" s="78"/>
      <c r="Q13" s="4"/>
      <c r="R13" s="44"/>
      <c r="S13" s="21"/>
      <c r="T13" s="21"/>
    </row>
    <row r="14" spans="3:43" ht="15" customHeight="1">
      <c r="C14" s="15"/>
      <c r="D14" s="36"/>
      <c r="E14" s="20"/>
      <c r="F14" s="78"/>
      <c r="G14" s="20"/>
      <c r="H14" s="20"/>
      <c r="I14" s="20"/>
      <c r="J14" s="22"/>
      <c r="K14" s="20"/>
      <c r="L14" s="20"/>
      <c r="M14" s="20"/>
      <c r="N14" s="20"/>
      <c r="O14" s="20"/>
      <c r="P14" s="78"/>
      <c r="Q14" s="4"/>
      <c r="R14" s="44"/>
      <c r="S14" s="21"/>
      <c r="T14" s="21"/>
    </row>
    <row r="15" spans="3:43" ht="15" customHeight="1">
      <c r="C15" s="15" t="s">
        <v>42</v>
      </c>
      <c r="D15" s="36"/>
      <c r="E15" s="20" t="s">
        <v>21</v>
      </c>
      <c r="F15" s="182">
        <v>7.4999999999999997E-2</v>
      </c>
      <c r="G15" s="180" t="s">
        <v>6</v>
      </c>
      <c r="H15" s="182">
        <v>7.4999999999999997E-2</v>
      </c>
      <c r="I15" s="180" t="s">
        <v>6</v>
      </c>
      <c r="J15" s="78">
        <v>3.14</v>
      </c>
      <c r="K15" s="20" t="s">
        <v>45</v>
      </c>
      <c r="L15" s="20">
        <v>1.2</v>
      </c>
      <c r="M15" s="20"/>
      <c r="N15" s="20"/>
      <c r="O15" s="20" t="s">
        <v>15</v>
      </c>
      <c r="P15" s="78">
        <f>ROUND(F15*H15*J15*L15,2)</f>
        <v>0.02</v>
      </c>
      <c r="Q15" s="4" t="s">
        <v>20</v>
      </c>
      <c r="R15" s="44"/>
      <c r="S15" s="21"/>
      <c r="T15" s="21"/>
    </row>
    <row r="16" spans="3:43" ht="15" customHeight="1">
      <c r="C16" s="15"/>
      <c r="E16" s="20"/>
      <c r="F16" s="78"/>
      <c r="G16" s="78"/>
      <c r="H16" s="78"/>
      <c r="I16" s="20"/>
      <c r="J16" s="20"/>
      <c r="K16" s="20"/>
      <c r="L16" s="20"/>
      <c r="M16" s="20"/>
      <c r="N16" s="20"/>
      <c r="O16" s="20"/>
      <c r="P16" s="78"/>
      <c r="Q16" s="4"/>
      <c r="R16" s="44"/>
      <c r="S16" s="21"/>
      <c r="T16" s="21"/>
    </row>
    <row r="17" spans="3:20" ht="15" customHeight="1">
      <c r="C17" s="15" t="s">
        <v>43</v>
      </c>
      <c r="D17" s="36"/>
      <c r="E17" s="20" t="s">
        <v>44</v>
      </c>
      <c r="F17" s="181">
        <f>P15</f>
        <v>0.02</v>
      </c>
      <c r="G17" s="180" t="s">
        <v>6</v>
      </c>
      <c r="H17" s="180">
        <v>2.5</v>
      </c>
      <c r="I17" s="180"/>
      <c r="J17" s="78"/>
      <c r="K17" s="20"/>
      <c r="L17" s="20"/>
      <c r="M17" s="20"/>
      <c r="N17" s="20"/>
      <c r="O17" s="20" t="s">
        <v>15</v>
      </c>
      <c r="P17" s="78">
        <f>ROUND(F17*H17,2)</f>
        <v>0.05</v>
      </c>
      <c r="Q17" s="4" t="s">
        <v>22</v>
      </c>
      <c r="R17" s="69"/>
      <c r="S17" s="21"/>
      <c r="T17" s="21"/>
    </row>
    <row r="18" spans="3:20" ht="15" customHeight="1">
      <c r="C18" s="27"/>
      <c r="D18" s="36"/>
      <c r="E18" s="20"/>
      <c r="F18" s="67"/>
      <c r="G18" s="20"/>
      <c r="H18" s="20"/>
      <c r="I18" s="20"/>
      <c r="J18" s="20"/>
      <c r="K18" s="20"/>
      <c r="L18" s="20"/>
      <c r="M18" s="20"/>
      <c r="N18" s="20"/>
      <c r="O18" s="20"/>
      <c r="P18" s="150"/>
      <c r="Q18" s="73"/>
      <c r="R18" s="44"/>
      <c r="S18" s="21"/>
      <c r="T18" s="21"/>
    </row>
    <row r="19" spans="3:20" ht="15" customHeight="1">
      <c r="C19" s="27"/>
      <c r="D19" s="20"/>
      <c r="E19" s="20"/>
      <c r="F19" s="67"/>
      <c r="G19" s="20"/>
      <c r="H19" s="20"/>
      <c r="I19" s="20"/>
      <c r="J19" s="20"/>
      <c r="K19" s="20"/>
      <c r="L19" s="20"/>
      <c r="M19" s="20"/>
      <c r="N19" s="20"/>
      <c r="O19" s="20"/>
      <c r="P19" s="150"/>
      <c r="Q19" s="73"/>
      <c r="R19" s="44"/>
      <c r="S19" s="21"/>
      <c r="T19" s="21"/>
    </row>
    <row r="20" spans="3:20" ht="15" customHeight="1">
      <c r="C20" s="27"/>
      <c r="D20" s="20"/>
      <c r="E20" s="20"/>
      <c r="F20" s="67"/>
      <c r="G20" s="20"/>
      <c r="H20" s="20"/>
      <c r="I20" s="20"/>
      <c r="J20" s="20"/>
      <c r="K20" s="20"/>
      <c r="L20" s="20"/>
      <c r="M20" s="20"/>
      <c r="N20" s="20"/>
      <c r="O20" s="20"/>
      <c r="P20" s="150"/>
      <c r="Q20" s="73"/>
      <c r="R20" s="44"/>
      <c r="S20" s="21"/>
      <c r="T20" s="21"/>
    </row>
    <row r="21" spans="3:20" ht="15" customHeight="1">
      <c r="C21" s="27"/>
      <c r="P21" s="32"/>
      <c r="Q21" s="32"/>
      <c r="R21" s="35"/>
      <c r="S21" s="21"/>
      <c r="T21" s="21"/>
    </row>
    <row r="22" spans="3:20" ht="15" customHeight="1">
      <c r="C22" s="35"/>
      <c r="E22" s="20"/>
      <c r="F22" s="78"/>
      <c r="G22" s="20"/>
      <c r="H22" s="20"/>
      <c r="I22" s="20"/>
      <c r="J22" s="22"/>
      <c r="K22" s="110"/>
      <c r="L22" s="20"/>
      <c r="M22" s="20"/>
      <c r="N22" s="20"/>
      <c r="O22" s="20"/>
      <c r="P22" s="78"/>
      <c r="Q22" s="4"/>
      <c r="R22" s="69"/>
      <c r="S22" s="21"/>
      <c r="T22" s="21"/>
    </row>
    <row r="23" spans="3:20" ht="15" customHeight="1">
      <c r="C23" s="27"/>
      <c r="D23" s="36"/>
      <c r="E23" s="20"/>
      <c r="F23" s="67"/>
      <c r="G23" s="20"/>
      <c r="H23" s="20"/>
      <c r="I23" s="20"/>
      <c r="J23" s="20"/>
      <c r="K23" s="20"/>
      <c r="L23" s="20"/>
      <c r="M23" s="20"/>
      <c r="N23" s="20"/>
      <c r="O23" s="20"/>
      <c r="P23" s="68"/>
      <c r="Q23" s="4"/>
      <c r="R23" s="44"/>
      <c r="S23" s="21"/>
      <c r="T23" s="21"/>
    </row>
    <row r="24" spans="3:20" ht="15" customHeight="1">
      <c r="C24" s="27"/>
      <c r="D24" s="137"/>
      <c r="E24" s="136"/>
      <c r="F24" s="135"/>
      <c r="G24" s="135"/>
      <c r="H24" s="20"/>
      <c r="I24" s="20"/>
      <c r="J24" s="20"/>
      <c r="K24" s="20"/>
      <c r="L24" s="20"/>
      <c r="M24" s="20"/>
      <c r="N24" s="20"/>
      <c r="O24" s="20"/>
      <c r="P24" s="139"/>
      <c r="Q24" s="73"/>
      <c r="R24" s="44"/>
      <c r="S24" s="21"/>
      <c r="T24" s="21"/>
    </row>
    <row r="25" spans="3:20" ht="15" customHeight="1">
      <c r="C25" s="27"/>
      <c r="D25" s="36"/>
      <c r="E25" s="20"/>
      <c r="F25" s="140"/>
      <c r="G25" s="20"/>
      <c r="H25" s="20"/>
      <c r="I25" s="20"/>
      <c r="J25" s="20"/>
      <c r="K25" s="20"/>
      <c r="L25" s="78"/>
      <c r="M25" s="20"/>
      <c r="N25" s="20"/>
      <c r="Q25" s="4"/>
      <c r="R25" s="44"/>
      <c r="S25" s="21"/>
      <c r="T25" s="21"/>
    </row>
    <row r="26" spans="3:20" ht="15" customHeight="1">
      <c r="C26" s="27"/>
      <c r="D26" s="36"/>
      <c r="E26" s="20"/>
      <c r="F26" s="67"/>
      <c r="G26" s="20"/>
      <c r="H26" s="20"/>
      <c r="I26" s="20"/>
      <c r="J26" s="20"/>
      <c r="K26" s="20"/>
      <c r="L26" s="20"/>
      <c r="M26" s="20"/>
      <c r="N26" s="20"/>
      <c r="O26" s="20"/>
      <c r="P26" s="78"/>
      <c r="Q26" s="4"/>
      <c r="R26" s="174"/>
      <c r="S26" s="21"/>
      <c r="T26" s="21"/>
    </row>
    <row r="27" spans="3:20" ht="15" customHeight="1">
      <c r="C27" s="48"/>
      <c r="D27" s="137"/>
      <c r="P27" s="68"/>
      <c r="Q27" s="4"/>
      <c r="R27" s="174"/>
      <c r="S27" s="21"/>
      <c r="T27" s="21"/>
    </row>
    <row r="28" spans="3:20" ht="15" customHeight="1">
      <c r="C28" s="48"/>
      <c r="D28" s="36"/>
      <c r="E28" s="20"/>
      <c r="F28" s="141"/>
      <c r="G28" s="20"/>
      <c r="H28" s="127"/>
      <c r="I28" s="20"/>
      <c r="J28" s="20"/>
      <c r="K28" s="20"/>
      <c r="L28" s="66"/>
      <c r="M28" s="20"/>
      <c r="N28" s="78"/>
      <c r="Q28" s="4"/>
      <c r="R28" s="174"/>
      <c r="S28" s="21"/>
      <c r="T28" s="21"/>
    </row>
    <row r="29" spans="3:20" ht="15" customHeight="1">
      <c r="C29" s="27"/>
      <c r="D29" s="40"/>
      <c r="E29" s="20"/>
      <c r="F29" s="67"/>
      <c r="G29" s="20"/>
      <c r="H29" s="20"/>
      <c r="I29" s="20"/>
      <c r="J29" s="20"/>
      <c r="K29" s="20"/>
      <c r="L29" s="20"/>
      <c r="M29" s="20"/>
      <c r="N29" s="20"/>
      <c r="O29" s="20"/>
      <c r="P29" s="78"/>
      <c r="Q29" s="4"/>
      <c r="R29" s="174"/>
      <c r="S29" s="21"/>
      <c r="T29" s="21"/>
    </row>
    <row r="30" spans="3:20" ht="15" customHeight="1">
      <c r="C30" s="27"/>
      <c r="D30" s="36"/>
      <c r="E30" s="20"/>
      <c r="F30" s="67"/>
      <c r="G30" s="20"/>
      <c r="H30" s="20"/>
      <c r="I30" s="20"/>
      <c r="J30" s="20"/>
      <c r="K30" s="20"/>
      <c r="L30" s="20"/>
      <c r="M30" s="20"/>
      <c r="N30" s="20"/>
      <c r="O30" s="20"/>
      <c r="P30" s="68"/>
      <c r="Q30" s="4"/>
      <c r="R30" s="174"/>
      <c r="S30" s="21"/>
      <c r="T30" s="21"/>
    </row>
    <row r="31" spans="3:20" ht="15" customHeight="1">
      <c r="C31" s="175"/>
      <c r="D31" s="176"/>
      <c r="E31" s="169"/>
      <c r="F31" s="171"/>
      <c r="G31" s="169"/>
      <c r="H31" s="169"/>
      <c r="I31" s="169"/>
      <c r="J31" s="169"/>
      <c r="K31" s="169"/>
      <c r="L31" s="169"/>
      <c r="M31" s="169"/>
      <c r="N31" s="169"/>
      <c r="O31" s="169"/>
      <c r="P31" s="170"/>
      <c r="Q31" s="172"/>
      <c r="R31" s="173"/>
      <c r="S31" s="21"/>
      <c r="T31" s="21"/>
    </row>
    <row r="32" spans="3:20" ht="15" customHeight="1">
      <c r="C32" s="159"/>
      <c r="D32" s="176"/>
      <c r="E32" s="169"/>
      <c r="F32" s="171"/>
      <c r="G32" s="169"/>
      <c r="H32" s="169"/>
      <c r="I32" s="169"/>
      <c r="J32" s="169"/>
      <c r="K32" s="169"/>
      <c r="L32" s="169"/>
      <c r="M32" s="169"/>
      <c r="N32" s="169"/>
      <c r="O32" s="169"/>
      <c r="P32" s="177"/>
      <c r="Q32" s="172"/>
      <c r="R32" s="173"/>
      <c r="S32" s="21"/>
      <c r="T32" s="21"/>
    </row>
    <row r="33" spans="3:20" ht="15" customHeight="1">
      <c r="C33" s="159"/>
      <c r="D33" s="168"/>
      <c r="E33" s="169"/>
      <c r="F33" s="171"/>
      <c r="G33" s="169"/>
      <c r="H33" s="169"/>
      <c r="I33" s="169"/>
      <c r="J33" s="169"/>
      <c r="K33" s="169"/>
      <c r="L33" s="169"/>
      <c r="M33" s="169"/>
      <c r="N33" s="169"/>
      <c r="O33" s="169"/>
      <c r="P33" s="170"/>
      <c r="Q33" s="172"/>
      <c r="R33" s="173"/>
      <c r="S33" s="21"/>
      <c r="T33" s="21"/>
    </row>
    <row r="34" spans="3:20" ht="15" customHeight="1">
      <c r="C34" s="15"/>
      <c r="D34" s="2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7"/>
      <c r="R34" s="44"/>
      <c r="S34" s="21"/>
      <c r="T34" s="21"/>
    </row>
    <row r="35" spans="3:20" ht="15" customHeight="1">
      <c r="C35" s="49"/>
      <c r="D35" s="22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68"/>
      <c r="Q35" s="4"/>
      <c r="R35" s="69"/>
      <c r="S35" s="21"/>
      <c r="T35" s="21"/>
    </row>
    <row r="36" spans="3:20" ht="15" customHeight="1">
      <c r="C36" s="37"/>
      <c r="D36" s="63"/>
      <c r="E36" s="62"/>
      <c r="F36" s="60"/>
      <c r="G36" s="62"/>
      <c r="H36" s="60"/>
      <c r="I36" s="64"/>
      <c r="J36" s="70"/>
      <c r="K36" s="71"/>
      <c r="L36" s="20"/>
      <c r="M36" s="21"/>
      <c r="N36" s="20"/>
      <c r="O36" s="62"/>
      <c r="P36" s="72"/>
      <c r="Q36" s="73"/>
      <c r="R36" s="45"/>
      <c r="S36" s="21"/>
      <c r="T36" s="21"/>
    </row>
    <row r="37" spans="3:20" ht="15" customHeight="1">
      <c r="C37" s="27"/>
      <c r="D37" s="36"/>
      <c r="E37" s="20"/>
      <c r="F37" s="68"/>
      <c r="G37" s="20"/>
      <c r="H37" s="78"/>
      <c r="I37" s="20"/>
      <c r="J37" s="20"/>
      <c r="K37" s="20"/>
      <c r="L37" s="20"/>
      <c r="M37" s="20"/>
      <c r="N37" s="20"/>
      <c r="O37" s="20"/>
      <c r="P37" s="67"/>
      <c r="Q37" s="4"/>
      <c r="R37" s="44"/>
      <c r="S37" s="21"/>
      <c r="T37" s="21"/>
    </row>
    <row r="38" spans="3:20" ht="15" customHeight="1">
      <c r="C38" s="39"/>
      <c r="D38" s="36"/>
      <c r="E38" s="20"/>
      <c r="F38" s="68"/>
      <c r="G38" s="20"/>
      <c r="H38" s="20"/>
      <c r="I38" s="20"/>
      <c r="J38" s="20"/>
      <c r="K38" s="20"/>
      <c r="L38" s="20"/>
      <c r="M38" s="20"/>
      <c r="N38" s="20"/>
      <c r="O38" s="20"/>
      <c r="P38" s="68"/>
      <c r="Q38" s="4"/>
      <c r="R38" s="69"/>
      <c r="S38" s="21"/>
      <c r="T38" s="21"/>
    </row>
    <row r="39" spans="3:20" s="166" customFormat="1" ht="15" customHeight="1">
      <c r="C39" s="159"/>
      <c r="D39" s="160"/>
      <c r="E39" s="161"/>
      <c r="F39" s="162"/>
      <c r="G39" s="163"/>
      <c r="H39" s="164"/>
      <c r="I39" s="164"/>
      <c r="J39" s="164"/>
      <c r="K39" s="164"/>
      <c r="L39" s="164"/>
      <c r="M39" s="164"/>
      <c r="N39" s="164"/>
      <c r="O39" s="163"/>
      <c r="P39" s="164"/>
      <c r="Q39" s="159"/>
      <c r="R39" s="165"/>
      <c r="S39" s="161"/>
      <c r="T39" s="161"/>
    </row>
    <row r="40" spans="3:20" s="166" customFormat="1" ht="15" customHeight="1">
      <c r="C40" s="167"/>
      <c r="D40" s="168"/>
      <c r="E40" s="169"/>
      <c r="F40" s="170"/>
      <c r="G40" s="169"/>
      <c r="H40" s="169"/>
      <c r="I40" s="169"/>
      <c r="J40" s="169"/>
      <c r="K40" s="169"/>
      <c r="L40" s="169"/>
      <c r="M40" s="169"/>
      <c r="N40" s="169"/>
      <c r="O40" s="169"/>
      <c r="P40" s="171"/>
      <c r="Q40" s="172"/>
      <c r="R40" s="173"/>
      <c r="S40" s="161"/>
      <c r="T40" s="161"/>
    </row>
    <row r="41" spans="3:20" ht="15" customHeight="1">
      <c r="C41" s="15"/>
      <c r="D41" s="20"/>
      <c r="E41" s="20"/>
      <c r="F41" s="68"/>
      <c r="G41" s="20"/>
      <c r="H41" s="20"/>
      <c r="I41" s="20"/>
      <c r="J41" s="20"/>
      <c r="K41" s="20"/>
      <c r="L41" s="20"/>
      <c r="M41" s="20"/>
      <c r="N41" s="20"/>
      <c r="O41" s="20"/>
      <c r="P41" s="67"/>
      <c r="Q41" s="4"/>
      <c r="R41" s="44"/>
      <c r="S41" s="21"/>
      <c r="T41" s="21"/>
    </row>
    <row r="42" spans="3:20" ht="15" customHeight="1">
      <c r="C42" s="27"/>
      <c r="D42" s="26"/>
      <c r="E42" s="21"/>
      <c r="F42" s="43"/>
      <c r="G42" s="74"/>
      <c r="H42" s="41"/>
      <c r="I42" s="41"/>
      <c r="J42" s="41"/>
      <c r="K42" s="41"/>
      <c r="L42" s="41"/>
      <c r="M42" s="41"/>
      <c r="N42" s="41"/>
      <c r="O42" s="74"/>
      <c r="P42" s="41"/>
      <c r="Q42" s="27"/>
      <c r="R42" s="3"/>
      <c r="S42" s="21"/>
      <c r="T42" s="21"/>
    </row>
    <row r="43" spans="3:20" ht="15" customHeight="1">
      <c r="C43" s="15"/>
      <c r="D43" s="36"/>
      <c r="E43" s="20"/>
      <c r="F43" s="68"/>
      <c r="G43" s="20"/>
      <c r="H43" s="20"/>
      <c r="I43" s="20"/>
      <c r="J43" s="20"/>
      <c r="K43" s="20"/>
      <c r="L43" s="20"/>
      <c r="M43" s="20"/>
      <c r="N43" s="20"/>
      <c r="O43" s="20"/>
      <c r="P43" s="67"/>
      <c r="Q43" s="4"/>
      <c r="R43" s="44"/>
      <c r="S43" s="21"/>
      <c r="T43" s="21"/>
    </row>
    <row r="44" spans="3:20" ht="15" customHeight="1">
      <c r="C44" s="37"/>
      <c r="F44" s="126"/>
      <c r="G44" s="5"/>
      <c r="N44" s="21"/>
      <c r="O44" s="20"/>
      <c r="P44" s="75"/>
      <c r="Q44" s="73"/>
      <c r="R44" s="61"/>
      <c r="S44" s="21"/>
      <c r="T44" s="21"/>
    </row>
    <row r="45" spans="3:20" ht="15" customHeight="1">
      <c r="C45" s="27"/>
      <c r="D45" s="26"/>
      <c r="E45" s="21"/>
      <c r="F45" s="46"/>
      <c r="G45" s="74"/>
      <c r="H45" s="41"/>
      <c r="I45" s="41"/>
      <c r="J45" s="41"/>
      <c r="K45" s="41"/>
      <c r="L45" s="41"/>
      <c r="M45" s="41"/>
      <c r="N45" s="41"/>
      <c r="O45" s="74"/>
      <c r="P45" s="41"/>
      <c r="Q45" s="27"/>
      <c r="R45" s="3"/>
      <c r="S45" s="21"/>
      <c r="T45" s="21"/>
    </row>
    <row r="46" spans="3:20" ht="15" customHeight="1">
      <c r="C46" s="15"/>
      <c r="D46" s="36"/>
      <c r="E46" s="20"/>
      <c r="F46" s="68"/>
      <c r="G46" s="20"/>
      <c r="H46" s="20"/>
      <c r="I46" s="20"/>
      <c r="J46" s="20"/>
      <c r="K46" s="20"/>
      <c r="L46" s="20"/>
      <c r="M46" s="20"/>
      <c r="N46" s="20"/>
      <c r="O46" s="20"/>
      <c r="P46" s="67"/>
      <c r="Q46" s="4"/>
      <c r="R46" s="44"/>
      <c r="S46" s="21"/>
      <c r="T46" s="21"/>
    </row>
    <row r="47" spans="3:20" ht="15" customHeight="1">
      <c r="C47" s="27"/>
      <c r="D47" s="26"/>
      <c r="E47" s="21"/>
      <c r="F47" s="46"/>
      <c r="G47" s="74"/>
      <c r="H47" s="41"/>
      <c r="I47" s="41"/>
      <c r="J47" s="41"/>
      <c r="K47" s="41"/>
      <c r="L47" s="41"/>
      <c r="M47" s="41"/>
      <c r="N47" s="41"/>
      <c r="O47" s="74"/>
      <c r="P47" s="41"/>
      <c r="Q47" s="27"/>
      <c r="R47" s="3"/>
      <c r="S47" s="21"/>
      <c r="T47" s="21"/>
    </row>
    <row r="48" spans="3:20" ht="15" customHeight="1">
      <c r="C48" s="27"/>
      <c r="D48" s="36"/>
      <c r="E48" s="20"/>
      <c r="F48" s="68"/>
      <c r="G48" s="20"/>
      <c r="H48" s="20"/>
      <c r="I48" s="20"/>
      <c r="J48" s="20"/>
      <c r="K48" s="20"/>
      <c r="L48" s="20"/>
      <c r="M48" s="20"/>
      <c r="N48" s="20"/>
      <c r="O48" s="20"/>
      <c r="P48" s="67"/>
      <c r="Q48" s="4"/>
      <c r="R48" s="44"/>
      <c r="S48" s="21"/>
      <c r="T48" s="21"/>
    </row>
    <row r="49" spans="3:20" ht="15" customHeight="1">
      <c r="C49" s="27"/>
      <c r="D49" s="20"/>
      <c r="E49" s="20"/>
      <c r="F49" s="68"/>
      <c r="G49" s="20"/>
      <c r="H49" s="20"/>
      <c r="I49" s="20"/>
      <c r="J49" s="20"/>
      <c r="K49" s="20"/>
      <c r="L49" s="20"/>
      <c r="M49" s="20"/>
      <c r="N49" s="20"/>
      <c r="O49" s="20"/>
      <c r="P49" s="67"/>
      <c r="Q49" s="4"/>
      <c r="R49" s="153"/>
      <c r="S49" s="21"/>
      <c r="T49" s="21"/>
    </row>
    <row r="50" spans="3:20" ht="15" customHeight="1">
      <c r="C50" s="39"/>
      <c r="D50" s="65"/>
      <c r="E50" s="62"/>
      <c r="F50" s="20"/>
      <c r="G50" s="20"/>
      <c r="H50" s="20"/>
      <c r="M50" s="21"/>
      <c r="N50" s="21"/>
      <c r="O50" s="20"/>
      <c r="P50" s="42"/>
      <c r="Q50" s="27"/>
      <c r="R50" s="79"/>
      <c r="S50" s="21"/>
      <c r="T50" s="21"/>
    </row>
    <row r="51" spans="3:20" ht="15" customHeight="1">
      <c r="C51" s="39"/>
      <c r="D51" s="65"/>
      <c r="E51" s="62"/>
      <c r="F51" s="20"/>
      <c r="G51" s="20"/>
      <c r="H51" s="20"/>
      <c r="M51" s="21"/>
      <c r="N51" s="21"/>
      <c r="O51" s="20"/>
      <c r="P51" s="42"/>
      <c r="Q51" s="27"/>
      <c r="R51" s="79"/>
      <c r="S51" s="21"/>
      <c r="T51" s="21"/>
    </row>
    <row r="52" spans="3:20" ht="15" customHeight="1">
      <c r="C52" s="27"/>
      <c r="D52" s="20"/>
      <c r="E52" s="20"/>
      <c r="F52" s="68"/>
      <c r="G52" s="20"/>
      <c r="H52" s="20"/>
      <c r="I52" s="20"/>
      <c r="J52" s="20"/>
      <c r="K52" s="20"/>
      <c r="L52" s="20"/>
      <c r="M52" s="20"/>
      <c r="N52" s="20"/>
      <c r="O52" s="20"/>
      <c r="P52" s="67"/>
      <c r="Q52" s="4"/>
      <c r="R52" s="153"/>
      <c r="S52" s="21"/>
      <c r="T52" s="21"/>
    </row>
    <row r="53" spans="3:20" ht="15" customHeight="1">
      <c r="C53" s="39"/>
      <c r="D53" s="65"/>
      <c r="E53" s="62"/>
      <c r="F53" s="20"/>
      <c r="G53" s="20"/>
      <c r="H53" s="20"/>
      <c r="M53" s="21"/>
      <c r="N53" s="21"/>
      <c r="O53" s="20"/>
      <c r="P53" s="42"/>
      <c r="Q53" s="27"/>
      <c r="R53" s="79"/>
      <c r="S53" s="21"/>
      <c r="T53" s="21"/>
    </row>
    <row r="54" spans="3:20" ht="15" customHeight="1">
      <c r="C54" s="2"/>
      <c r="D54" s="2"/>
      <c r="E54" s="24"/>
      <c r="F54" s="24"/>
      <c r="G54" s="23"/>
      <c r="H54" s="24"/>
      <c r="I54" s="24"/>
      <c r="J54" s="24"/>
      <c r="K54" s="24"/>
      <c r="L54" s="24"/>
      <c r="M54" s="24"/>
      <c r="N54" s="24"/>
      <c r="O54" s="23"/>
      <c r="P54" s="24"/>
      <c r="Q54" s="25"/>
      <c r="R54" s="1"/>
      <c r="S54" s="21"/>
      <c r="T54" s="21"/>
    </row>
  </sheetData>
  <mergeCells count="3">
    <mergeCell ref="D2:P2"/>
    <mergeCell ref="V4:W4"/>
    <mergeCell ref="AN4:AP4"/>
  </mergeCells>
  <phoneticPr fontId="2"/>
  <pageMargins left="0.78740157480314965" right="0.31496062992125984" top="0.98425196850393704" bottom="0.55118110236220474" header="0.51181102362204722" footer="0.51181102362204722"/>
  <pageSetup paperSize="9" scale="94" fitToHeight="0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pageSetUpPr fitToPage="1"/>
  </sheetPr>
  <dimension ref="C1:AQ54"/>
  <sheetViews>
    <sheetView view="pageBreakPreview" zoomScale="110" zoomScaleNormal="100" zoomScaleSheetLayoutView="110" workbookViewId="0"/>
  </sheetViews>
  <sheetFormatPr defaultColWidth="9" defaultRowHeight="12.75"/>
  <cols>
    <col min="1" max="1" width="9" style="5"/>
    <col min="2" max="2" width="0.875" style="5" customWidth="1"/>
    <col min="3" max="3" width="11.5" style="5" customWidth="1"/>
    <col min="4" max="4" width="3.625" style="5" customWidth="1"/>
    <col min="5" max="5" width="3.125" style="5" customWidth="1"/>
    <col min="6" max="6" width="6.625" style="5" customWidth="1"/>
    <col min="7" max="7" width="3.125" style="31" customWidth="1"/>
    <col min="8" max="8" width="6.625" style="5" customWidth="1"/>
    <col min="9" max="9" width="3.125" style="5" customWidth="1"/>
    <col min="10" max="10" width="6.625" style="5" customWidth="1"/>
    <col min="11" max="11" width="3.125" style="5" customWidth="1"/>
    <col min="12" max="12" width="6.625" style="5" customWidth="1"/>
    <col min="13" max="13" width="3.125" style="5" customWidth="1"/>
    <col min="14" max="14" width="6.625" style="5" customWidth="1"/>
    <col min="15" max="15" width="2.625" style="31" customWidth="1"/>
    <col min="16" max="16" width="7.625" style="5" customWidth="1"/>
    <col min="17" max="17" width="4.625" style="5" customWidth="1"/>
    <col min="18" max="18" width="8.625" style="5" customWidth="1"/>
    <col min="19" max="19" width="0.875" style="5" customWidth="1"/>
    <col min="20" max="20" width="2.625" style="5" customWidth="1"/>
    <col min="21" max="21" width="6.875" style="5" customWidth="1"/>
    <col min="22" max="22" width="7.125" style="5" customWidth="1"/>
    <col min="23" max="34" width="2.625" style="5" customWidth="1"/>
    <col min="35" max="16384" width="9" style="5"/>
  </cols>
  <sheetData>
    <row r="1" spans="3:43" ht="18" customHeight="1">
      <c r="H1" s="5" t="s">
        <v>47</v>
      </c>
      <c r="R1" s="5" t="s">
        <v>46</v>
      </c>
    </row>
    <row r="2" spans="3:43" ht="18" customHeight="1">
      <c r="C2" s="30" t="s">
        <v>2</v>
      </c>
      <c r="D2" s="206" t="s">
        <v>16</v>
      </c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8"/>
      <c r="Q2" s="9" t="s">
        <v>0</v>
      </c>
      <c r="R2" s="30" t="s">
        <v>3</v>
      </c>
    </row>
    <row r="3" spans="3:43" ht="15" customHeight="1">
      <c r="C3" s="37" t="s">
        <v>47</v>
      </c>
      <c r="D3" s="40"/>
      <c r="E3" s="20"/>
      <c r="F3" s="67"/>
      <c r="G3" s="20"/>
      <c r="H3" s="20"/>
      <c r="I3" s="20"/>
      <c r="J3" s="20"/>
      <c r="K3" s="20"/>
      <c r="L3" s="20"/>
      <c r="M3" s="20"/>
      <c r="N3" s="20"/>
      <c r="O3" s="20"/>
      <c r="P3" s="68"/>
      <c r="Q3" s="4"/>
      <c r="R3" s="44"/>
      <c r="S3" s="21"/>
      <c r="T3" s="21"/>
    </row>
    <row r="4" spans="3:43" ht="15" customHeight="1">
      <c r="C4" s="38" t="s">
        <v>48</v>
      </c>
      <c r="D4" s="40"/>
      <c r="E4" s="20" t="s">
        <v>21</v>
      </c>
      <c r="F4" s="180">
        <v>0.6</v>
      </c>
      <c r="G4" s="180" t="s">
        <v>6</v>
      </c>
      <c r="H4" s="180">
        <v>0.3</v>
      </c>
      <c r="I4" s="180" t="s">
        <v>6</v>
      </c>
      <c r="J4" s="78">
        <v>2.8</v>
      </c>
      <c r="K4" s="20"/>
      <c r="L4" s="20"/>
      <c r="M4" s="20"/>
      <c r="N4" s="20"/>
      <c r="O4" s="20" t="s">
        <v>15</v>
      </c>
      <c r="P4" s="78">
        <f>ROUND(F4*H4*J4,2)</f>
        <v>0.5</v>
      </c>
      <c r="Q4" s="4" t="s">
        <v>20</v>
      </c>
      <c r="R4" s="44"/>
      <c r="S4" s="21"/>
      <c r="T4" s="21"/>
      <c r="U4" s="7"/>
      <c r="V4" s="209"/>
      <c r="W4" s="209"/>
      <c r="X4" s="6"/>
      <c r="Y4" s="33"/>
      <c r="Z4" s="6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  <c r="AM4" s="6"/>
      <c r="AN4" s="210"/>
      <c r="AO4" s="210"/>
      <c r="AP4" s="210"/>
      <c r="AQ4" s="6"/>
    </row>
    <row r="5" spans="3:43" ht="15" customHeight="1">
      <c r="C5" s="38"/>
      <c r="D5" s="36"/>
      <c r="F5" s="67"/>
      <c r="G5" s="20"/>
      <c r="H5" s="20"/>
      <c r="I5" s="20"/>
      <c r="J5" s="20"/>
      <c r="K5" s="20"/>
      <c r="L5" s="20"/>
      <c r="M5" s="20"/>
      <c r="N5" s="20"/>
      <c r="O5" s="20"/>
      <c r="P5" s="68"/>
      <c r="Q5" s="4"/>
      <c r="R5" s="44"/>
      <c r="S5" s="21"/>
      <c r="T5" s="21"/>
    </row>
    <row r="6" spans="3:43" ht="15" customHeight="1">
      <c r="C6" s="38" t="s">
        <v>49</v>
      </c>
      <c r="D6" s="36"/>
      <c r="E6" s="20" t="s">
        <v>21</v>
      </c>
      <c r="F6" s="180">
        <v>0.6</v>
      </c>
      <c r="G6" s="180" t="s">
        <v>6</v>
      </c>
      <c r="H6" s="180">
        <v>0.3</v>
      </c>
      <c r="I6" s="180" t="s">
        <v>6</v>
      </c>
      <c r="J6" s="78">
        <v>2.8</v>
      </c>
      <c r="K6" s="20"/>
      <c r="L6" s="20"/>
      <c r="M6" s="20"/>
      <c r="N6" s="20"/>
      <c r="O6" s="20" t="s">
        <v>15</v>
      </c>
      <c r="P6" s="78">
        <f>ROUND(F6*H6*J6,2)</f>
        <v>0.5</v>
      </c>
      <c r="Q6" s="4" t="s">
        <v>20</v>
      </c>
      <c r="R6" s="44"/>
      <c r="S6" s="21"/>
      <c r="T6" s="21"/>
      <c r="U6" s="7"/>
      <c r="V6" s="6"/>
      <c r="W6" s="6"/>
      <c r="X6" s="6"/>
      <c r="Y6" s="33"/>
      <c r="Z6" s="6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8"/>
      <c r="AM6" s="6"/>
      <c r="AN6" s="34"/>
      <c r="AO6" s="34"/>
      <c r="AP6" s="34"/>
      <c r="AQ6" s="6"/>
    </row>
    <row r="7" spans="3:43" ht="15" customHeight="1">
      <c r="C7" s="38"/>
      <c r="D7" s="36"/>
      <c r="E7" s="20"/>
      <c r="F7" s="78"/>
      <c r="G7" s="78"/>
      <c r="H7" s="78"/>
      <c r="I7" s="20"/>
      <c r="J7" s="20"/>
      <c r="K7" s="20"/>
      <c r="L7" s="20"/>
      <c r="M7" s="20"/>
      <c r="N7" s="20"/>
      <c r="O7" s="20"/>
      <c r="P7" s="78"/>
      <c r="Q7" s="4"/>
      <c r="R7" s="44"/>
      <c r="S7" s="21"/>
      <c r="T7" s="21"/>
      <c r="U7" s="7"/>
      <c r="V7" s="7"/>
      <c r="W7" s="7"/>
      <c r="X7" s="7"/>
      <c r="Y7" s="33"/>
      <c r="Z7" s="6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8"/>
      <c r="AM7" s="6"/>
      <c r="AN7" s="34"/>
      <c r="AO7" s="34"/>
      <c r="AP7" s="34"/>
      <c r="AQ7" s="6"/>
    </row>
    <row r="8" spans="3:43" ht="15" customHeight="1">
      <c r="C8" s="38" t="s">
        <v>50</v>
      </c>
      <c r="D8" s="36"/>
      <c r="E8" s="20" t="s">
        <v>21</v>
      </c>
      <c r="F8" s="180">
        <v>0.6</v>
      </c>
      <c r="G8" s="180" t="s">
        <v>6</v>
      </c>
      <c r="H8" s="180">
        <v>0.3</v>
      </c>
      <c r="I8" s="180" t="s">
        <v>6</v>
      </c>
      <c r="J8" s="78">
        <v>2.8</v>
      </c>
      <c r="K8" s="20"/>
      <c r="L8" s="20"/>
      <c r="M8" s="20"/>
      <c r="N8" s="20"/>
      <c r="O8" s="20" t="s">
        <v>15</v>
      </c>
      <c r="P8" s="78">
        <f>ROUND(F8*H8*J8,2)</f>
        <v>0.5</v>
      </c>
      <c r="Q8" s="4" t="s">
        <v>20</v>
      </c>
      <c r="R8" s="44"/>
      <c r="S8" s="21"/>
      <c r="T8" s="21"/>
    </row>
    <row r="9" spans="3:43" ht="15" customHeight="1">
      <c r="C9" s="38" t="s">
        <v>51</v>
      </c>
      <c r="E9" s="20"/>
      <c r="F9" s="78"/>
      <c r="G9" s="78"/>
      <c r="H9" s="78"/>
      <c r="I9" s="20"/>
      <c r="J9" s="20"/>
      <c r="K9" s="20"/>
      <c r="L9" s="20"/>
      <c r="M9" s="20"/>
      <c r="N9" s="20"/>
      <c r="O9" s="20"/>
      <c r="P9" s="78"/>
      <c r="Q9" s="4"/>
      <c r="R9" s="44"/>
      <c r="S9" s="21"/>
      <c r="T9" s="21"/>
    </row>
    <row r="10" spans="3:43" ht="15" customHeight="1">
      <c r="C10" s="38"/>
      <c r="E10" s="20"/>
      <c r="F10" s="78"/>
      <c r="G10" s="78"/>
      <c r="H10" s="78"/>
      <c r="I10" s="20"/>
      <c r="J10" s="20"/>
      <c r="K10" s="20"/>
      <c r="L10" s="20"/>
      <c r="M10" s="20"/>
      <c r="N10" s="20"/>
      <c r="O10" s="20"/>
      <c r="P10" s="78"/>
      <c r="Q10" s="4"/>
      <c r="R10" s="44"/>
      <c r="S10" s="21"/>
      <c r="T10" s="21"/>
    </row>
    <row r="11" spans="3:43" ht="15" customHeight="1">
      <c r="C11" s="38" t="s">
        <v>52</v>
      </c>
      <c r="D11" s="36"/>
      <c r="E11" s="20" t="s">
        <v>21</v>
      </c>
      <c r="F11" s="180">
        <v>0.6</v>
      </c>
      <c r="G11" s="180" t="s">
        <v>6</v>
      </c>
      <c r="H11" s="180">
        <v>0.3</v>
      </c>
      <c r="I11" s="180" t="s">
        <v>6</v>
      </c>
      <c r="J11" s="78">
        <v>2.8</v>
      </c>
      <c r="K11" s="20"/>
      <c r="L11" s="20"/>
      <c r="M11" s="20"/>
      <c r="N11" s="20"/>
      <c r="O11" s="20" t="s">
        <v>15</v>
      </c>
      <c r="P11" s="78">
        <f>ROUND(F11*H11*J11,2)</f>
        <v>0.5</v>
      </c>
      <c r="Q11" s="4" t="s">
        <v>20</v>
      </c>
      <c r="R11" s="44"/>
      <c r="S11" s="21"/>
      <c r="T11" s="21"/>
    </row>
    <row r="12" spans="3:43" ht="15" customHeight="1">
      <c r="C12" s="27"/>
      <c r="D12" s="36"/>
      <c r="E12" s="20"/>
      <c r="F12" s="67"/>
      <c r="G12" s="20"/>
      <c r="H12" s="20"/>
      <c r="I12" s="20"/>
      <c r="J12" s="20"/>
      <c r="K12" s="20"/>
      <c r="L12" s="20"/>
      <c r="M12" s="20"/>
      <c r="N12" s="20"/>
      <c r="O12" s="20"/>
      <c r="P12" s="68"/>
      <c r="Q12" s="4"/>
      <c r="R12" s="44"/>
      <c r="S12" s="21"/>
      <c r="T12" s="21"/>
    </row>
    <row r="13" spans="3:43" ht="15" customHeight="1">
      <c r="C13" s="48"/>
      <c r="D13" s="36"/>
      <c r="E13" s="20"/>
      <c r="F13" s="78"/>
      <c r="G13" s="20"/>
      <c r="H13" s="20"/>
      <c r="I13" s="20"/>
      <c r="J13" s="22"/>
      <c r="K13" s="110"/>
      <c r="L13" s="20"/>
      <c r="M13" s="20"/>
      <c r="N13" s="20"/>
      <c r="O13" s="20"/>
      <c r="P13" s="78"/>
      <c r="Q13" s="4"/>
      <c r="R13" s="69"/>
      <c r="S13" s="21"/>
      <c r="T13" s="21"/>
    </row>
    <row r="14" spans="3:43" ht="15" customHeight="1">
      <c r="C14" s="27"/>
      <c r="D14" s="36"/>
      <c r="E14" s="20"/>
      <c r="F14" s="78"/>
      <c r="G14" s="20"/>
      <c r="H14" s="20"/>
      <c r="I14" s="20"/>
      <c r="J14" s="22"/>
      <c r="K14" s="20"/>
      <c r="L14" s="20"/>
      <c r="M14" s="20"/>
      <c r="N14" s="20"/>
      <c r="O14" s="20"/>
      <c r="P14" s="78"/>
      <c r="Q14" s="4"/>
      <c r="R14" s="44"/>
      <c r="S14" s="21"/>
      <c r="T14" s="21"/>
    </row>
    <row r="15" spans="3:43" ht="15" customHeight="1">
      <c r="C15" s="27"/>
      <c r="D15" s="36"/>
      <c r="E15" s="20"/>
      <c r="F15" s="182"/>
      <c r="G15" s="180"/>
      <c r="H15" s="182"/>
      <c r="I15" s="180"/>
      <c r="J15" s="78"/>
      <c r="K15" s="20"/>
      <c r="L15" s="20"/>
      <c r="M15" s="20"/>
      <c r="N15" s="20"/>
      <c r="O15" s="20"/>
      <c r="P15" s="78"/>
      <c r="Q15" s="4"/>
      <c r="R15" s="44"/>
      <c r="S15" s="21"/>
      <c r="T15" s="21"/>
    </row>
    <row r="16" spans="3:43" ht="15" customHeight="1">
      <c r="C16" s="27"/>
      <c r="E16" s="20"/>
      <c r="F16" s="78"/>
      <c r="G16" s="78"/>
      <c r="H16" s="78"/>
      <c r="I16" s="20"/>
      <c r="J16" s="20"/>
      <c r="K16" s="20"/>
      <c r="L16" s="20"/>
      <c r="M16" s="20"/>
      <c r="N16" s="20"/>
      <c r="O16" s="20"/>
      <c r="P16" s="78"/>
      <c r="Q16" s="4"/>
      <c r="R16" s="44"/>
      <c r="S16" s="21"/>
      <c r="T16" s="21"/>
    </row>
    <row r="17" spans="3:20" ht="15" customHeight="1">
      <c r="C17" s="27"/>
      <c r="D17" s="36"/>
      <c r="E17" s="20"/>
      <c r="F17" s="181"/>
      <c r="G17" s="180"/>
      <c r="H17" s="180"/>
      <c r="I17" s="180"/>
      <c r="J17" s="78"/>
      <c r="K17" s="20"/>
      <c r="L17" s="20"/>
      <c r="M17" s="20"/>
      <c r="N17" s="20"/>
      <c r="O17" s="20"/>
      <c r="P17" s="78"/>
      <c r="Q17" s="4"/>
      <c r="R17" s="69"/>
      <c r="S17" s="21"/>
      <c r="T17" s="21"/>
    </row>
    <row r="18" spans="3:20" ht="15" customHeight="1">
      <c r="C18" s="27"/>
      <c r="D18" s="36"/>
      <c r="E18" s="20"/>
      <c r="F18" s="67"/>
      <c r="G18" s="20"/>
      <c r="H18" s="20"/>
      <c r="I18" s="20"/>
      <c r="J18" s="20"/>
      <c r="K18" s="20"/>
      <c r="L18" s="20"/>
      <c r="M18" s="20"/>
      <c r="N18" s="20"/>
      <c r="O18" s="20"/>
      <c r="P18" s="150"/>
      <c r="Q18" s="73"/>
      <c r="R18" s="44"/>
      <c r="S18" s="21"/>
      <c r="T18" s="21"/>
    </row>
    <row r="19" spans="3:20" ht="15" customHeight="1">
      <c r="C19" s="27"/>
      <c r="D19" s="20"/>
      <c r="E19" s="20"/>
      <c r="F19" s="67"/>
      <c r="G19" s="20"/>
      <c r="H19" s="20"/>
      <c r="I19" s="20"/>
      <c r="J19" s="20"/>
      <c r="K19" s="20"/>
      <c r="L19" s="20"/>
      <c r="M19" s="20"/>
      <c r="N19" s="20"/>
      <c r="O19" s="20"/>
      <c r="P19" s="150"/>
      <c r="Q19" s="73"/>
      <c r="R19" s="44"/>
      <c r="S19" s="21"/>
      <c r="T19" s="21"/>
    </row>
    <row r="20" spans="3:20" ht="15" customHeight="1">
      <c r="C20" s="27"/>
      <c r="D20" s="20"/>
      <c r="E20" s="20"/>
      <c r="F20" s="67"/>
      <c r="G20" s="20"/>
      <c r="H20" s="20"/>
      <c r="I20" s="20"/>
      <c r="J20" s="20"/>
      <c r="K20" s="20"/>
      <c r="L20" s="20"/>
      <c r="M20" s="20"/>
      <c r="N20" s="20"/>
      <c r="O20" s="20"/>
      <c r="P20" s="150"/>
      <c r="Q20" s="73"/>
      <c r="R20" s="44"/>
      <c r="S20" s="21"/>
      <c r="T20" s="21"/>
    </row>
    <row r="21" spans="3:20" ht="15" customHeight="1">
      <c r="C21" s="27"/>
      <c r="P21" s="32"/>
      <c r="Q21" s="32"/>
      <c r="R21" s="35"/>
      <c r="S21" s="21"/>
      <c r="T21" s="21"/>
    </row>
    <row r="22" spans="3:20" ht="15" customHeight="1">
      <c r="C22" s="35"/>
      <c r="E22" s="20"/>
      <c r="F22" s="78"/>
      <c r="G22" s="20"/>
      <c r="H22" s="20"/>
      <c r="I22" s="20"/>
      <c r="J22" s="22"/>
      <c r="K22" s="110"/>
      <c r="L22" s="20"/>
      <c r="M22" s="20"/>
      <c r="N22" s="20"/>
      <c r="O22" s="20"/>
      <c r="P22" s="78"/>
      <c r="Q22" s="4"/>
      <c r="R22" s="69"/>
      <c r="S22" s="21"/>
      <c r="T22" s="21"/>
    </row>
    <row r="23" spans="3:20" ht="15" customHeight="1">
      <c r="C23" s="27"/>
      <c r="D23" s="36"/>
      <c r="E23" s="20"/>
      <c r="F23" s="67"/>
      <c r="G23" s="20"/>
      <c r="H23" s="20"/>
      <c r="I23" s="20"/>
      <c r="J23" s="20"/>
      <c r="K23" s="20"/>
      <c r="L23" s="20"/>
      <c r="M23" s="20"/>
      <c r="N23" s="20"/>
      <c r="O23" s="20"/>
      <c r="P23" s="68"/>
      <c r="Q23" s="4"/>
      <c r="R23" s="44"/>
      <c r="S23" s="21"/>
      <c r="T23" s="21"/>
    </row>
    <row r="24" spans="3:20" ht="15" customHeight="1">
      <c r="C24" s="27"/>
      <c r="D24" s="137"/>
      <c r="E24" s="136"/>
      <c r="F24" s="135"/>
      <c r="G24" s="135"/>
      <c r="H24" s="20"/>
      <c r="I24" s="20"/>
      <c r="J24" s="20"/>
      <c r="K24" s="20"/>
      <c r="L24" s="20"/>
      <c r="M24" s="20"/>
      <c r="N24" s="20"/>
      <c r="O24" s="20"/>
      <c r="P24" s="139"/>
      <c r="Q24" s="73"/>
      <c r="R24" s="44"/>
      <c r="S24" s="21"/>
      <c r="T24" s="21"/>
    </row>
    <row r="25" spans="3:20" ht="15" customHeight="1">
      <c r="C25" s="27"/>
      <c r="D25" s="36"/>
      <c r="E25" s="20"/>
      <c r="F25" s="140"/>
      <c r="G25" s="20"/>
      <c r="H25" s="20"/>
      <c r="I25" s="20"/>
      <c r="J25" s="20"/>
      <c r="K25" s="20"/>
      <c r="L25" s="78"/>
      <c r="M25" s="20"/>
      <c r="N25" s="20"/>
      <c r="Q25" s="4"/>
      <c r="R25" s="44"/>
      <c r="S25" s="21"/>
      <c r="T25" s="21"/>
    </row>
    <row r="26" spans="3:20" ht="15" customHeight="1">
      <c r="C26" s="27"/>
      <c r="D26" s="36"/>
      <c r="E26" s="20"/>
      <c r="F26" s="67"/>
      <c r="G26" s="20"/>
      <c r="H26" s="20"/>
      <c r="I26" s="20"/>
      <c r="J26" s="20"/>
      <c r="K26" s="20"/>
      <c r="L26" s="20"/>
      <c r="M26" s="20"/>
      <c r="N26" s="20"/>
      <c r="O26" s="20"/>
      <c r="P26" s="78"/>
      <c r="Q26" s="4"/>
      <c r="R26" s="174"/>
      <c r="S26" s="21"/>
      <c r="T26" s="21"/>
    </row>
    <row r="27" spans="3:20" ht="15" customHeight="1">
      <c r="C27" s="48"/>
      <c r="D27" s="137"/>
      <c r="P27" s="68"/>
      <c r="Q27" s="4"/>
      <c r="R27" s="174"/>
      <c r="S27" s="21"/>
      <c r="T27" s="21"/>
    </row>
    <row r="28" spans="3:20" ht="15" customHeight="1">
      <c r="C28" s="48"/>
      <c r="D28" s="36"/>
      <c r="E28" s="20"/>
      <c r="F28" s="141"/>
      <c r="G28" s="20"/>
      <c r="H28" s="127"/>
      <c r="I28" s="20"/>
      <c r="J28" s="20"/>
      <c r="K28" s="20"/>
      <c r="L28" s="66"/>
      <c r="M28" s="20"/>
      <c r="N28" s="78"/>
      <c r="Q28" s="4"/>
      <c r="R28" s="174"/>
      <c r="S28" s="21"/>
      <c r="T28" s="21"/>
    </row>
    <row r="29" spans="3:20" ht="15" customHeight="1">
      <c r="C29" s="27"/>
      <c r="D29" s="40"/>
      <c r="E29" s="20"/>
      <c r="F29" s="67"/>
      <c r="G29" s="20"/>
      <c r="H29" s="20"/>
      <c r="I29" s="20"/>
      <c r="J29" s="20"/>
      <c r="K29" s="20"/>
      <c r="L29" s="20"/>
      <c r="M29" s="20"/>
      <c r="N29" s="20"/>
      <c r="O29" s="20"/>
      <c r="P29" s="78"/>
      <c r="Q29" s="4"/>
      <c r="R29" s="174"/>
      <c r="S29" s="21"/>
      <c r="T29" s="21"/>
    </row>
    <row r="30" spans="3:20" ht="15" customHeight="1">
      <c r="C30" s="27"/>
      <c r="D30" s="36"/>
      <c r="E30" s="20"/>
      <c r="F30" s="67"/>
      <c r="G30" s="20"/>
      <c r="H30" s="20"/>
      <c r="I30" s="20"/>
      <c r="J30" s="20"/>
      <c r="K30" s="20"/>
      <c r="L30" s="20"/>
      <c r="M30" s="20"/>
      <c r="N30" s="20"/>
      <c r="O30" s="20"/>
      <c r="P30" s="68"/>
      <c r="Q30" s="4"/>
      <c r="R30" s="174"/>
      <c r="S30" s="21"/>
      <c r="T30" s="21"/>
    </row>
    <row r="31" spans="3:20" ht="15" customHeight="1">
      <c r="C31" s="175"/>
      <c r="D31" s="176"/>
      <c r="E31" s="169"/>
      <c r="F31" s="171"/>
      <c r="G31" s="169"/>
      <c r="H31" s="169"/>
      <c r="I31" s="169"/>
      <c r="J31" s="169"/>
      <c r="K31" s="169"/>
      <c r="L31" s="169"/>
      <c r="M31" s="169"/>
      <c r="N31" s="169"/>
      <c r="O31" s="169"/>
      <c r="P31" s="170"/>
      <c r="Q31" s="172"/>
      <c r="R31" s="173"/>
      <c r="S31" s="21"/>
      <c r="T31" s="21"/>
    </row>
    <row r="32" spans="3:20" ht="15" customHeight="1">
      <c r="C32" s="159"/>
      <c r="D32" s="176"/>
      <c r="E32" s="169"/>
      <c r="F32" s="171"/>
      <c r="G32" s="169"/>
      <c r="H32" s="169"/>
      <c r="I32" s="169"/>
      <c r="J32" s="169"/>
      <c r="K32" s="169"/>
      <c r="L32" s="169"/>
      <c r="M32" s="169"/>
      <c r="N32" s="169"/>
      <c r="O32" s="169"/>
      <c r="P32" s="177"/>
      <c r="Q32" s="172"/>
      <c r="R32" s="173"/>
      <c r="S32" s="21"/>
      <c r="T32" s="21"/>
    </row>
    <row r="33" spans="3:20" ht="15" customHeight="1">
      <c r="C33" s="159"/>
      <c r="D33" s="168"/>
      <c r="E33" s="169"/>
      <c r="F33" s="171"/>
      <c r="G33" s="169"/>
      <c r="H33" s="169"/>
      <c r="I33" s="169"/>
      <c r="J33" s="169"/>
      <c r="K33" s="169"/>
      <c r="L33" s="169"/>
      <c r="M33" s="169"/>
      <c r="N33" s="169"/>
      <c r="O33" s="169"/>
      <c r="P33" s="170"/>
      <c r="Q33" s="172"/>
      <c r="R33" s="173"/>
      <c r="S33" s="21"/>
      <c r="T33" s="21"/>
    </row>
    <row r="34" spans="3:20" ht="15" customHeight="1">
      <c r="C34" s="15"/>
      <c r="D34" s="2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7"/>
      <c r="R34" s="44"/>
      <c r="S34" s="21"/>
      <c r="T34" s="21"/>
    </row>
    <row r="35" spans="3:20" ht="15" customHeight="1">
      <c r="C35" s="49"/>
      <c r="D35" s="22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68"/>
      <c r="Q35" s="4"/>
      <c r="R35" s="69"/>
      <c r="S35" s="21"/>
      <c r="T35" s="21"/>
    </row>
    <row r="36" spans="3:20" ht="15" customHeight="1">
      <c r="C36" s="37"/>
      <c r="D36" s="63"/>
      <c r="E36" s="62"/>
      <c r="F36" s="60"/>
      <c r="G36" s="62"/>
      <c r="H36" s="60"/>
      <c r="I36" s="64"/>
      <c r="J36" s="70"/>
      <c r="K36" s="71"/>
      <c r="L36" s="20"/>
      <c r="M36" s="21"/>
      <c r="N36" s="20"/>
      <c r="O36" s="62"/>
      <c r="P36" s="72"/>
      <c r="Q36" s="73"/>
      <c r="R36" s="45"/>
      <c r="S36" s="21"/>
      <c r="T36" s="21"/>
    </row>
    <row r="37" spans="3:20" ht="15" customHeight="1">
      <c r="C37" s="27"/>
      <c r="D37" s="36"/>
      <c r="E37" s="20"/>
      <c r="F37" s="68"/>
      <c r="G37" s="20"/>
      <c r="H37" s="78"/>
      <c r="I37" s="20"/>
      <c r="J37" s="20"/>
      <c r="K37" s="20"/>
      <c r="L37" s="20"/>
      <c r="M37" s="20"/>
      <c r="N37" s="20"/>
      <c r="O37" s="20"/>
      <c r="P37" s="67"/>
      <c r="Q37" s="4"/>
      <c r="R37" s="44"/>
      <c r="S37" s="21"/>
      <c r="T37" s="21"/>
    </row>
    <row r="38" spans="3:20" ht="15" customHeight="1">
      <c r="C38" s="39"/>
      <c r="D38" s="36"/>
      <c r="E38" s="20"/>
      <c r="F38" s="68"/>
      <c r="G38" s="20"/>
      <c r="H38" s="20"/>
      <c r="I38" s="20"/>
      <c r="J38" s="20"/>
      <c r="K38" s="20"/>
      <c r="L38" s="20"/>
      <c r="M38" s="20"/>
      <c r="N38" s="20"/>
      <c r="O38" s="20"/>
      <c r="P38" s="68"/>
      <c r="Q38" s="4"/>
      <c r="R38" s="69"/>
      <c r="S38" s="21"/>
      <c r="T38" s="21"/>
    </row>
    <row r="39" spans="3:20" s="166" customFormat="1" ht="15" customHeight="1">
      <c r="C39" s="159"/>
      <c r="D39" s="160"/>
      <c r="E39" s="161"/>
      <c r="F39" s="162"/>
      <c r="G39" s="163"/>
      <c r="H39" s="164"/>
      <c r="I39" s="164"/>
      <c r="J39" s="164"/>
      <c r="K39" s="164"/>
      <c r="L39" s="164"/>
      <c r="M39" s="164"/>
      <c r="N39" s="164"/>
      <c r="O39" s="163"/>
      <c r="P39" s="164"/>
      <c r="Q39" s="159"/>
      <c r="R39" s="165"/>
      <c r="S39" s="161"/>
      <c r="T39" s="161"/>
    </row>
    <row r="40" spans="3:20" s="166" customFormat="1" ht="15" customHeight="1">
      <c r="C40" s="167"/>
      <c r="D40" s="168"/>
      <c r="E40" s="169"/>
      <c r="F40" s="170"/>
      <c r="G40" s="169"/>
      <c r="H40" s="169"/>
      <c r="I40" s="169"/>
      <c r="J40" s="169"/>
      <c r="K40" s="169"/>
      <c r="L40" s="169"/>
      <c r="M40" s="169"/>
      <c r="N40" s="169"/>
      <c r="O40" s="169"/>
      <c r="P40" s="171"/>
      <c r="Q40" s="172"/>
      <c r="R40" s="173"/>
      <c r="S40" s="161"/>
      <c r="T40" s="161"/>
    </row>
    <row r="41" spans="3:20" ht="15" customHeight="1">
      <c r="C41" s="15"/>
      <c r="D41" s="20"/>
      <c r="E41" s="20"/>
      <c r="F41" s="68"/>
      <c r="G41" s="20"/>
      <c r="H41" s="20"/>
      <c r="I41" s="20"/>
      <c r="J41" s="20"/>
      <c r="K41" s="20"/>
      <c r="L41" s="20"/>
      <c r="M41" s="20"/>
      <c r="N41" s="20"/>
      <c r="O41" s="20"/>
      <c r="P41" s="67"/>
      <c r="Q41" s="4"/>
      <c r="R41" s="44"/>
      <c r="S41" s="21"/>
      <c r="T41" s="21"/>
    </row>
    <row r="42" spans="3:20" ht="15" customHeight="1">
      <c r="C42" s="27"/>
      <c r="D42" s="26"/>
      <c r="E42" s="21"/>
      <c r="F42" s="43"/>
      <c r="G42" s="74"/>
      <c r="H42" s="41"/>
      <c r="I42" s="41"/>
      <c r="J42" s="41"/>
      <c r="K42" s="41"/>
      <c r="L42" s="41"/>
      <c r="M42" s="41"/>
      <c r="N42" s="41"/>
      <c r="O42" s="74"/>
      <c r="P42" s="41"/>
      <c r="Q42" s="27"/>
      <c r="R42" s="3"/>
      <c r="S42" s="21"/>
      <c r="T42" s="21"/>
    </row>
    <row r="43" spans="3:20" ht="15" customHeight="1">
      <c r="C43" s="15"/>
      <c r="D43" s="36"/>
      <c r="E43" s="20"/>
      <c r="F43" s="68"/>
      <c r="G43" s="20"/>
      <c r="H43" s="20"/>
      <c r="I43" s="20"/>
      <c r="J43" s="20"/>
      <c r="K43" s="20"/>
      <c r="L43" s="20"/>
      <c r="M43" s="20"/>
      <c r="N43" s="20"/>
      <c r="O43" s="20"/>
      <c r="P43" s="67"/>
      <c r="Q43" s="4"/>
      <c r="R43" s="44"/>
      <c r="S43" s="21"/>
      <c r="T43" s="21"/>
    </row>
    <row r="44" spans="3:20" ht="15" customHeight="1">
      <c r="C44" s="37"/>
      <c r="F44" s="126"/>
      <c r="G44" s="5"/>
      <c r="N44" s="21"/>
      <c r="O44" s="20"/>
      <c r="P44" s="75"/>
      <c r="Q44" s="73"/>
      <c r="R44" s="61"/>
      <c r="S44" s="21"/>
      <c r="T44" s="21"/>
    </row>
    <row r="45" spans="3:20" ht="15" customHeight="1">
      <c r="C45" s="27"/>
      <c r="D45" s="26"/>
      <c r="E45" s="21"/>
      <c r="F45" s="46"/>
      <c r="G45" s="74"/>
      <c r="H45" s="41"/>
      <c r="I45" s="41"/>
      <c r="J45" s="41"/>
      <c r="K45" s="41"/>
      <c r="L45" s="41"/>
      <c r="M45" s="41"/>
      <c r="N45" s="41"/>
      <c r="O45" s="74"/>
      <c r="P45" s="41"/>
      <c r="Q45" s="27"/>
      <c r="R45" s="3"/>
      <c r="S45" s="21"/>
      <c r="T45" s="21"/>
    </row>
    <row r="46" spans="3:20" ht="15" customHeight="1">
      <c r="C46" s="15"/>
      <c r="D46" s="36"/>
      <c r="E46" s="20"/>
      <c r="F46" s="68"/>
      <c r="G46" s="20"/>
      <c r="H46" s="20"/>
      <c r="I46" s="20"/>
      <c r="J46" s="20"/>
      <c r="K46" s="20"/>
      <c r="L46" s="20"/>
      <c r="M46" s="20"/>
      <c r="N46" s="20"/>
      <c r="O46" s="20"/>
      <c r="P46" s="67"/>
      <c r="Q46" s="4"/>
      <c r="R46" s="44"/>
      <c r="S46" s="21"/>
      <c r="T46" s="21"/>
    </row>
    <row r="47" spans="3:20" ht="15" customHeight="1">
      <c r="C47" s="27"/>
      <c r="D47" s="26"/>
      <c r="E47" s="20"/>
      <c r="F47" s="68"/>
      <c r="G47" s="20"/>
      <c r="H47" s="47"/>
      <c r="I47" s="20"/>
      <c r="J47" s="20"/>
      <c r="K47" s="20"/>
      <c r="L47" s="76"/>
      <c r="M47" s="20"/>
      <c r="N47" s="20"/>
      <c r="O47" s="20"/>
      <c r="P47" s="77"/>
      <c r="Q47" s="3"/>
      <c r="R47" s="69"/>
      <c r="S47" s="21"/>
      <c r="T47" s="21"/>
    </row>
    <row r="48" spans="3:20" ht="15" customHeight="1">
      <c r="C48" s="27"/>
      <c r="D48" s="26"/>
      <c r="E48" s="21"/>
      <c r="F48" s="46"/>
      <c r="G48" s="74"/>
      <c r="H48" s="41"/>
      <c r="I48" s="41"/>
      <c r="J48" s="41"/>
      <c r="K48" s="41"/>
      <c r="L48" s="41"/>
      <c r="M48" s="41"/>
      <c r="N48" s="41"/>
      <c r="O48" s="74"/>
      <c r="P48" s="41"/>
      <c r="Q48" s="27"/>
      <c r="R48" s="3"/>
      <c r="S48" s="21"/>
      <c r="T48" s="21"/>
    </row>
    <row r="49" spans="3:20" ht="15" customHeight="1">
      <c r="C49" s="27"/>
      <c r="D49" s="36"/>
      <c r="E49" s="20"/>
      <c r="F49" s="68"/>
      <c r="G49" s="20"/>
      <c r="H49" s="20"/>
      <c r="I49" s="20"/>
      <c r="J49" s="20"/>
      <c r="K49" s="20"/>
      <c r="L49" s="20"/>
      <c r="M49" s="20"/>
      <c r="N49" s="20"/>
      <c r="O49" s="20"/>
      <c r="P49" s="67"/>
      <c r="Q49" s="4"/>
      <c r="R49" s="44"/>
      <c r="S49" s="21"/>
      <c r="T49" s="21"/>
    </row>
    <row r="50" spans="3:20" ht="15" customHeight="1">
      <c r="C50" s="27"/>
      <c r="D50" s="20"/>
      <c r="E50" s="20"/>
      <c r="F50" s="68"/>
      <c r="G50" s="20"/>
      <c r="H50" s="20"/>
      <c r="I50" s="20"/>
      <c r="J50" s="20"/>
      <c r="K50" s="20"/>
      <c r="L50" s="20"/>
      <c r="M50" s="20"/>
      <c r="N50" s="20"/>
      <c r="O50" s="20"/>
      <c r="P50" s="67"/>
      <c r="Q50" s="4"/>
      <c r="R50" s="153"/>
      <c r="S50" s="21"/>
      <c r="T50" s="21"/>
    </row>
    <row r="51" spans="3:20" ht="15" customHeight="1">
      <c r="C51" s="39"/>
      <c r="D51" s="65"/>
      <c r="E51" s="62"/>
      <c r="F51" s="20"/>
      <c r="G51" s="20"/>
      <c r="H51" s="20"/>
      <c r="M51" s="21"/>
      <c r="N51" s="21"/>
      <c r="O51" s="20"/>
      <c r="P51" s="42"/>
      <c r="Q51" s="27"/>
      <c r="R51" s="79"/>
      <c r="S51" s="21"/>
      <c r="T51" s="21"/>
    </row>
    <row r="52" spans="3:20" ht="15" customHeight="1">
      <c r="C52" s="27"/>
      <c r="D52" s="20"/>
      <c r="E52" s="20"/>
      <c r="F52" s="68"/>
      <c r="G52" s="20"/>
      <c r="H52" s="20"/>
      <c r="I52" s="20"/>
      <c r="J52" s="20"/>
      <c r="K52" s="20"/>
      <c r="L52" s="20"/>
      <c r="M52" s="20"/>
      <c r="N52" s="20"/>
      <c r="O52" s="20"/>
      <c r="P52" s="67"/>
      <c r="Q52" s="4"/>
      <c r="R52" s="153"/>
      <c r="S52" s="21"/>
      <c r="T52" s="21"/>
    </row>
    <row r="53" spans="3:20" ht="15" customHeight="1">
      <c r="C53" s="39"/>
      <c r="D53" s="65"/>
      <c r="E53" s="62"/>
      <c r="F53" s="20"/>
      <c r="G53" s="20"/>
      <c r="H53" s="20"/>
      <c r="M53" s="21"/>
      <c r="N53" s="21"/>
      <c r="O53" s="20"/>
      <c r="P53" s="42"/>
      <c r="Q53" s="27"/>
      <c r="R53" s="79"/>
      <c r="S53" s="21"/>
      <c r="T53" s="21"/>
    </row>
    <row r="54" spans="3:20" ht="15" customHeight="1">
      <c r="C54" s="2"/>
      <c r="D54" s="2"/>
      <c r="E54" s="24"/>
      <c r="F54" s="24"/>
      <c r="G54" s="23"/>
      <c r="H54" s="24"/>
      <c r="I54" s="24"/>
      <c r="J54" s="24"/>
      <c r="K54" s="24"/>
      <c r="L54" s="24"/>
      <c r="M54" s="24"/>
      <c r="N54" s="24"/>
      <c r="O54" s="23"/>
      <c r="P54" s="24"/>
      <c r="Q54" s="25"/>
      <c r="R54" s="1"/>
      <c r="S54" s="21"/>
      <c r="T54" s="21"/>
    </row>
  </sheetData>
  <mergeCells count="3">
    <mergeCell ref="D2:P2"/>
    <mergeCell ref="V4:W4"/>
    <mergeCell ref="AN4:AP4"/>
  </mergeCells>
  <phoneticPr fontId="2"/>
  <pageMargins left="0.78740157480314965" right="0.31496062992125984" top="0.98425196850393704" bottom="0.55118110236220474" header="0.51181102362204722" footer="0.51181102362204722"/>
  <pageSetup paperSize="9" scale="96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総括表宝町4・</vt:lpstr>
      <vt:lpstr>コンクリート工</vt:lpstr>
      <vt:lpstr>構造物取壊し</vt:lpstr>
      <vt:lpstr>土工</vt:lpstr>
      <vt:lpstr>コンクリート工!Print_Area</vt:lpstr>
      <vt:lpstr>構造物取壊し!Print_Area</vt:lpstr>
      <vt:lpstr>総括表宝町4・!Print_Area</vt:lpstr>
      <vt:lpstr>土工!Print_Area</vt:lpstr>
      <vt:lpstr>総括表宝町4・!Print_Titles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塩崎 竜哉</cp:lastModifiedBy>
  <cp:lastPrinted>2025-10-23T05:42:56Z</cp:lastPrinted>
  <dcterms:created xsi:type="dcterms:W3CDTF">1997-08-18T04:06:04Z</dcterms:created>
  <dcterms:modified xsi:type="dcterms:W3CDTF">2025-10-30T01:09:24Z</dcterms:modified>
</cp:coreProperties>
</file>